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filterPrivacy="1" defaultThemeVersion="166925"/>
  <xr:revisionPtr revIDLastSave="0" documentId="8_{03C2FEE2-C166-4BF0-AD3D-071344F3DFA8}" xr6:coauthVersionLast="47" xr6:coauthVersionMax="47" xr10:uidLastSave="{00000000-0000-0000-0000-000000000000}"/>
  <workbookProtection workbookAlgorithmName="SHA-512" workbookHashValue="+ll6EcVSWjiyIBUjAA4LmWBrzy3EDS127KuMpPCmyXHvW0Ps5BZx52NUg2ZQbjwZirC2wcTln7Kx2j25R1lyDg==" workbookSaltValue="qRnt6LwCu+lIHix5xsTvyA==" workbookSpinCount="100000" lockStructure="1"/>
  <bookViews>
    <workbookView xWindow="1530" yWindow="825" windowWidth="27270" windowHeight="15375" xr2:uid="{2F5B4657-F5A5-400A-9559-4D61B62068E2}"/>
  </bookViews>
  <sheets>
    <sheet name="願書（様式1）" sheetId="4" r:id="rId1"/>
    <sheet name="記入例" sheetId="21" r:id="rId2"/>
    <sheet name="リスト" sheetId="1" state="hidden" r:id="rId3"/>
    <sheet name="一覧（縦）" sheetId="16" state="hidden" r:id="rId4"/>
  </sheets>
  <definedNames>
    <definedName name="_xlnm.Print_Area" localSheetId="0">'願書（様式1）'!$A$1:$Z$68</definedName>
    <definedName name="_xlnm.Print_Area" localSheetId="1">記入例!$A$1:$Z$68</definedName>
    <definedName name="Z_CF6C3156_0958_4EC2_86AF_C57342A02B73_.wvu.PrintArea" localSheetId="0" hidden="1">'願書（様式1）'!$A$2:$AH$64</definedName>
    <definedName name="Z_CF6C3156_0958_4EC2_86AF_C57342A02B73_.wvu.PrintArea" localSheetId="1" hidden="1">記入例!$A$2:$AH$64</definedName>
    <definedName name="Z_CF6C3156_0958_4EC2_86AF_C57342A02B73_.wvu.Rows" localSheetId="0" hidden="1">'願書（様式1）'!#REF!,'願書（様式1）'!#REF!,'願書（様式1）'!#REF!,'願書（様式1）'!#REF!,'願書（様式1）'!#REF!</definedName>
    <definedName name="Z_CF6C3156_0958_4EC2_86AF_C57342A02B73_.wvu.Rows" localSheetId="1" hidden="1">記入例!#REF!,記入例!#REF!,記入例!#REF!,記入例!#REF!,記入例!#REF!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5" i="1" l="1"/>
  <c r="B24" i="1"/>
  <c r="B23" i="1"/>
  <c r="B22" i="1"/>
  <c r="J16" i="1"/>
  <c r="H16" i="1" l="1"/>
  <c r="E17" i="1"/>
  <c r="E16" i="1"/>
  <c r="B16" i="1"/>
  <c r="B18" i="1" s="1"/>
  <c r="V12" i="4" s="1"/>
  <c r="E18" i="1" l="1"/>
  <c r="H17" i="1" s="1"/>
  <c r="H18" i="1" s="1"/>
  <c r="Z18" i="4" s="1"/>
  <c r="U29" i="21" l="1"/>
  <c r="H29" i="21"/>
  <c r="U4" i="1"/>
  <c r="U5" i="1" s="1"/>
  <c r="U6" i="1" s="1"/>
  <c r="U7" i="1" s="1"/>
  <c r="U8" i="1" s="1"/>
  <c r="U9" i="1" s="1"/>
  <c r="U10" i="1" s="1"/>
  <c r="U11" i="1" s="1"/>
  <c r="U12" i="1" s="1"/>
  <c r="H30" i="21" l="1"/>
  <c r="AA30" i="21" s="1"/>
  <c r="B10" i="16"/>
  <c r="B9" i="16"/>
  <c r="B52" i="16" l="1"/>
  <c r="B45" i="16"/>
  <c r="B38" i="16"/>
  <c r="B31" i="16"/>
  <c r="U29" i="4"/>
  <c r="B27" i="16"/>
  <c r="B2" i="16" l="1"/>
  <c r="B3" i="16"/>
  <c r="B1" i="16"/>
  <c r="B20" i="16"/>
  <c r="B19" i="16"/>
  <c r="B18" i="16"/>
  <c r="B17" i="16"/>
  <c r="B16" i="16"/>
  <c r="H29" i="4" l="1"/>
  <c r="B21" i="16" s="1"/>
  <c r="B81" i="16" l="1"/>
  <c r="B80" i="16"/>
  <c r="B79" i="16"/>
  <c r="B82" i="16"/>
  <c r="B78" i="16"/>
  <c r="B77" i="16" l="1"/>
  <c r="B76" i="16"/>
  <c r="B72" i="16"/>
  <c r="B71" i="16"/>
  <c r="B67" i="16"/>
  <c r="B66" i="16"/>
  <c r="B62" i="16"/>
  <c r="B61" i="16"/>
  <c r="B75" i="16"/>
  <c r="B74" i="16"/>
  <c r="B73" i="16"/>
  <c r="B70" i="16"/>
  <c r="B69" i="16"/>
  <c r="B68" i="16"/>
  <c r="B65" i="16"/>
  <c r="B64" i="16"/>
  <c r="B63" i="16"/>
  <c r="B60" i="16"/>
  <c r="B59" i="16"/>
  <c r="B58" i="16"/>
  <c r="B57" i="16"/>
  <c r="B50" i="16"/>
  <c r="B43" i="16"/>
  <c r="B36" i="16"/>
  <c r="B56" i="16"/>
  <c r="B49" i="16"/>
  <c r="B42" i="16"/>
  <c r="B35" i="16"/>
  <c r="B55" i="16"/>
  <c r="B48" i="16"/>
  <c r="B41" i="16"/>
  <c r="B34" i="16"/>
  <c r="B54" i="16"/>
  <c r="B47" i="16"/>
  <c r="B40" i="16"/>
  <c r="B33" i="16"/>
  <c r="B53" i="16"/>
  <c r="B46" i="16"/>
  <c r="B39" i="16"/>
  <c r="B32" i="16"/>
  <c r="B51" i="16"/>
  <c r="B44" i="16"/>
  <c r="B37" i="16"/>
  <c r="B30" i="16"/>
  <c r="B23" i="16"/>
  <c r="B24" i="16"/>
  <c r="B25" i="16"/>
  <c r="B26" i="16"/>
  <c r="B22" i="16"/>
  <c r="B15" i="16"/>
  <c r="B14" i="16"/>
  <c r="B13" i="16"/>
  <c r="B11" i="16"/>
  <c r="B8" i="16"/>
  <c r="B7" i="16"/>
  <c r="B6" i="16"/>
  <c r="B5" i="16"/>
  <c r="B4" i="16"/>
  <c r="B12" i="16" l="1"/>
  <c r="B28" i="16"/>
  <c r="H30" i="4" l="1"/>
  <c r="AA30" i="4" l="1"/>
  <c r="B2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1" authorId="0" shapeId="0" xr:uid="{5B20AE73-77F4-46F2-940D-5E7A269047F2}">
      <text>
        <r>
          <rPr>
            <sz val="9"/>
            <color indexed="81"/>
            <rFont val="MS P ゴシック"/>
            <family val="3"/>
            <charset val="128"/>
          </rPr>
          <t>本人が自ら支弁している項目については、本人が支弁する金額を記入する。
家族等が本人に代わって支弁することで、本人がその費用の支払いを免れている場合には、支払いを免れている金額相当の「仕送り」を受けているものとみなす。この場合、たとえ本人が支弁していなくても、支出内訳に計上すること。</t>
        </r>
      </text>
    </comment>
    <comment ref="A22" authorId="0" shapeId="0" xr:uid="{8253FE35-7269-45C8-9AC3-F626AB2DC8CE}">
      <text>
        <r>
          <rPr>
            <sz val="9"/>
            <color indexed="81"/>
            <rFont val="MS P ゴシック"/>
            <family val="3"/>
            <charset val="128"/>
          </rPr>
          <t>本人の生計に関して親族や同一生計者から支給される金額を記入する。
家族等が本人に代わって学費や生活費を支弁している場合は、支出内訳にその金額を計上するとともに、①にも同額を記入する。</t>
        </r>
      </text>
    </comment>
    <comment ref="N22" authorId="0" shapeId="0" xr:uid="{415B746C-30FC-4BE8-8D64-1EB8B8651BE6}">
      <text>
        <r>
          <rPr>
            <sz val="9"/>
            <color indexed="81"/>
            <rFont val="MS P ゴシック"/>
            <family val="3"/>
            <charset val="128"/>
          </rPr>
          <t>授業料、入学金、設備費等、学校に納入する金額（学費免除額がある場合はその金額も含む）を記入する。</t>
        </r>
      </text>
    </comment>
    <comment ref="N23" authorId="0" shapeId="0" xr:uid="{3736949C-16ED-4A91-AFB9-213DF2B05737}">
      <text>
        <r>
          <rPr>
            <sz val="9"/>
            <color indexed="81"/>
            <rFont val="MS P ゴシック"/>
            <family val="3"/>
            <charset val="128"/>
          </rPr>
          <t>⑧のうち、学費免除額がある場合はその金額を記入する。</t>
        </r>
      </text>
    </comment>
    <comment ref="N24" authorId="0" shapeId="0" xr:uid="{F648A2ED-CF3F-4767-A799-35C2B3B9BE8A}">
      <text>
        <r>
          <rPr>
            <sz val="9"/>
            <color indexed="81"/>
            <rFont val="MS P ゴシック"/>
            <family val="3"/>
            <charset val="128"/>
          </rPr>
          <t>教科書代やパソコン代等、勉強に必要な教材の購入に充てる金額を記入する。</t>
        </r>
      </text>
    </comment>
    <comment ref="A25" authorId="0" shapeId="0" xr:uid="{E6231B16-FA67-4B8D-8FC0-41A0EE251A10}">
      <text>
        <r>
          <rPr>
            <sz val="9"/>
            <color indexed="81"/>
            <rFont val="MS P ゴシック"/>
            <family val="3"/>
            <charset val="128"/>
          </rPr>
          <t>高等教育の修学支援新制度：https://www.mext.go.jp/a_menu/koutou/hutankeigen/index.htm
高等教育の修学支援新制度における給付型奨学金の月額を記入する。
申請中で受給が未確定の場合は記入不要。</t>
        </r>
      </text>
    </comment>
    <comment ref="A26" authorId="0" shapeId="0" xr:uid="{1C9DE36F-8F3C-4B1C-8CDE-32AE841B2ADB}">
      <text>
        <r>
          <rPr>
            <sz val="9"/>
            <color indexed="81"/>
            <rFont val="MS P ゴシック"/>
            <family val="3"/>
            <charset val="128"/>
          </rPr>
          <t>「令和5年度（2023/4～2024/3）に支給される給付型奨学金（一時金を含む）の総額÷12」の金額を記入する。申請中で受給が未確定の場合は記入不要。</t>
        </r>
      </text>
    </comment>
    <comment ref="A34" authorId="0" shapeId="0" xr:uid="{2E0087B0-DF92-4D1D-8233-CE25E5C21289}">
      <text>
        <r>
          <rPr>
            <sz val="9"/>
            <color indexed="81"/>
            <rFont val="MS P ゴシック"/>
            <family val="3"/>
            <charset val="128"/>
          </rPr>
          <t xml:space="preserve">プルダウンから選択してください。
貸与型奨学金…返済する必要がある奨学金
給付型奨学金…返済する必要がない奨学金
</t>
        </r>
      </text>
    </comment>
    <comment ref="C44" authorId="0" shapeId="0" xr:uid="{7D4266C9-CA60-4A9F-8E3C-611C837853EB}">
      <text>
        <r>
          <rPr>
            <sz val="9"/>
            <color indexed="81"/>
            <rFont val="MS P ゴシック"/>
            <family val="3"/>
            <charset val="128"/>
          </rPr>
          <t>所在地：
日本国外の学校の場合…国名及び都市名を記入してください。
日本の学校の場合…都道府県名を記入してください。</t>
        </r>
      </text>
    </comment>
    <comment ref="A63" authorId="0" shapeId="0" xr:uid="{D8E9E2A0-736C-4867-B612-72E554D0086D}">
      <text>
        <r>
          <rPr>
            <sz val="10"/>
            <color indexed="81"/>
            <rFont val="MS P ゴシック"/>
            <family val="3"/>
            <charset val="128"/>
          </rPr>
          <t>就職先が決定している場合、常勤、非常勤に関わらず具体的に記入してください。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12" authorId="0" shapeId="0" xr:uid="{E5385776-4371-458D-9372-2577D8FFEA00}">
      <text>
        <r>
          <rPr>
            <sz val="9"/>
            <color indexed="81"/>
            <rFont val="MS P ゴシック"/>
            <family val="3"/>
            <charset val="128"/>
          </rPr>
          <t>グレーの項目は記入不要。</t>
        </r>
      </text>
    </comment>
    <comment ref="N21" authorId="0" shapeId="0" xr:uid="{B7D7306F-2B17-484E-A770-ED5A75D91186}">
      <text>
        <r>
          <rPr>
            <sz val="9"/>
            <color indexed="81"/>
            <rFont val="MS P ゴシック"/>
            <family val="3"/>
            <charset val="128"/>
          </rPr>
          <t>本人が自ら支弁している項目については、本人が支弁する金額を記入する。
家族等が本人に代わって支弁することで、本人がその費用の支払いを免れている場合には、支払いを免れている金額相当の「仕送り」を受けているものとみなす。この場合、たとえ本人が支弁していなくても、支出内訳に計上すること。</t>
        </r>
      </text>
    </comment>
    <comment ref="A22" authorId="0" shapeId="0" xr:uid="{FA2FA8B6-8F5F-4455-8101-B93D335A7AD4}">
      <text>
        <r>
          <rPr>
            <sz val="9"/>
            <color indexed="81"/>
            <rFont val="MS P ゴシック"/>
            <family val="3"/>
            <charset val="128"/>
          </rPr>
          <t>本人の生計に関して親族や同一生計者から支給される金額を記入する。
家族等が本人に代わって学費や生活費を支弁している場合は、支出内訳にその金額を計上するとともに、①にも同額を記入する。</t>
        </r>
      </text>
    </comment>
    <comment ref="N22" authorId="0" shapeId="0" xr:uid="{E6EE21ED-618E-44A8-8B87-135B5CAA558A}">
      <text>
        <r>
          <rPr>
            <sz val="9"/>
            <color indexed="81"/>
            <rFont val="MS P ゴシック"/>
            <family val="3"/>
            <charset val="128"/>
          </rPr>
          <t>授業料、入学金、設備費等、学校に納入する金額（学費免除額がある場合はその金額も含む）を記入する。</t>
        </r>
      </text>
    </comment>
    <comment ref="N23" authorId="0" shapeId="0" xr:uid="{0DB6D420-CCEB-4615-8380-D2C30133771E}">
      <text>
        <r>
          <rPr>
            <sz val="9"/>
            <color indexed="81"/>
            <rFont val="MS P ゴシック"/>
            <family val="3"/>
            <charset val="128"/>
          </rPr>
          <t>⑧のうち、学費免除額がある場合はその金額を記入する。</t>
        </r>
      </text>
    </comment>
    <comment ref="N24" authorId="0" shapeId="0" xr:uid="{3B116501-0B88-48C7-AD23-F66A6D9062E8}">
      <text>
        <r>
          <rPr>
            <sz val="9"/>
            <color indexed="81"/>
            <rFont val="MS P ゴシック"/>
            <family val="3"/>
            <charset val="128"/>
          </rPr>
          <t>教科書代やパソコン代等、勉強に必要な教材の購入に充てる金額を記入する。</t>
        </r>
      </text>
    </comment>
    <comment ref="A25" authorId="0" shapeId="0" xr:uid="{E3CBA995-2E4A-48F8-81F9-4A32E7ED9782}">
      <text>
        <r>
          <rPr>
            <sz val="9"/>
            <color indexed="81"/>
            <rFont val="MS P ゴシック"/>
            <family val="3"/>
            <charset val="128"/>
          </rPr>
          <t>高等教育の修学支援新制度：https://www.mext.go.jp/a_menu/koutou/hutankeigen/index.htm
高等教育の修学支援新制度における給付型奨学金の月額を記入する。
申請中で受給が未確定の場合は記入不要。</t>
        </r>
      </text>
    </comment>
    <comment ref="A26" authorId="0" shapeId="0" xr:uid="{94FD1F54-A266-478F-9A6E-C51AF86A3381}">
      <text>
        <r>
          <rPr>
            <sz val="9"/>
            <color indexed="81"/>
            <rFont val="MS P ゴシック"/>
            <family val="3"/>
            <charset val="128"/>
          </rPr>
          <t>「令和5年度（2023/4～2024/3）に支給される給付型奨学金（一時金を含む）の総額÷12」の金額を記入する。申請中で受給が未確定の場合は記入不要。</t>
        </r>
      </text>
    </comment>
    <comment ref="H29" authorId="0" shapeId="0" xr:uid="{6AE2D27C-42D7-4BBB-A171-DB6FD256AA19}">
      <text>
        <r>
          <rPr>
            <sz val="9"/>
            <color indexed="81"/>
            <rFont val="MS P ゴシック"/>
            <family val="3"/>
            <charset val="128"/>
          </rPr>
          <t>グレーの項目は記入不要。</t>
        </r>
      </text>
    </comment>
    <comment ref="U29" authorId="0" shapeId="0" xr:uid="{72D5D77B-385A-4C80-8D8F-7981ACB23F60}">
      <text>
        <r>
          <rPr>
            <sz val="9"/>
            <color indexed="81"/>
            <rFont val="MS P ゴシック"/>
            <family val="3"/>
            <charset val="128"/>
          </rPr>
          <t>グレーの項目は記入不要。</t>
        </r>
      </text>
    </comment>
    <comment ref="H30" authorId="0" shapeId="0" xr:uid="{CF83ED66-5549-4D62-8928-9E9A8A3B7349}">
      <text>
        <r>
          <rPr>
            <sz val="9"/>
            <color indexed="81"/>
            <rFont val="MS P ゴシック"/>
            <family val="3"/>
            <charset val="128"/>
          </rPr>
          <t>グレーの項目は記入不要。</t>
        </r>
      </text>
    </comment>
    <comment ref="A34" authorId="0" shapeId="0" xr:uid="{DEBC3E9B-2D93-4ED2-A162-9A194B905345}">
      <text>
        <r>
          <rPr>
            <sz val="9"/>
            <color indexed="81"/>
            <rFont val="MS P ゴシック"/>
            <family val="3"/>
            <charset val="128"/>
          </rPr>
          <t xml:space="preserve">プルダウンから選択してください。
貸与型奨学金…返済する必要がある奨学金
給付型奨学金…返済する必要がない奨学金
</t>
        </r>
      </text>
    </comment>
    <comment ref="X34" authorId="0" shapeId="0" xr:uid="{66F965F3-BF66-426B-A2A2-BD9D807AC267}">
      <text>
        <r>
          <rPr>
            <sz val="9"/>
            <color indexed="81"/>
            <rFont val="MS P ゴシック"/>
            <family val="3"/>
            <charset val="128"/>
          </rPr>
          <t>プルダウンから選択してください。</t>
        </r>
      </text>
    </comment>
    <comment ref="C44" authorId="0" shapeId="0" xr:uid="{8655A2C7-A64D-4EE3-B11F-CD61AE861AD1}">
      <text>
        <r>
          <rPr>
            <sz val="9"/>
            <color indexed="81"/>
            <rFont val="MS P ゴシック"/>
            <family val="3"/>
            <charset val="128"/>
          </rPr>
          <t>所在地：
日本国外の学校の場合…国名及び都市名を記入してください。
日本の学校の場合…都道府県名を記入してください。</t>
        </r>
      </text>
    </comment>
    <comment ref="A45" authorId="0" shapeId="0" xr:uid="{B587711B-FAD3-40AE-BBCC-A1F6AE2FB63B}">
      <text>
        <r>
          <rPr>
            <sz val="9"/>
            <color indexed="81"/>
            <rFont val="MS P ゴシック"/>
            <family val="3"/>
            <charset val="128"/>
          </rPr>
          <t>プルダウンから選択してください。</t>
        </r>
      </text>
    </comment>
    <comment ref="A63" authorId="0" shapeId="0" xr:uid="{1C7F786E-355D-4C1E-9EC0-C321ADC6FE5B}">
      <text>
        <r>
          <rPr>
            <sz val="10"/>
            <color indexed="81"/>
            <rFont val="MS P ゴシック"/>
            <family val="3"/>
            <charset val="128"/>
          </rPr>
          <t>就職先が決定している場合、常勤、非常勤に関わらず具体的に記入してください。</t>
        </r>
      </text>
    </comment>
  </commentList>
</comments>
</file>

<file path=xl/sharedStrings.xml><?xml version="1.0" encoding="utf-8"?>
<sst xmlns="http://schemas.openxmlformats.org/spreadsheetml/2006/main" count="472" uniqueCount="241">
  <si>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</si>
  <si>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</si>
  <si>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</si>
  <si>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</si>
  <si>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</si>
  <si>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</si>
  <si>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</si>
  <si>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</si>
  <si>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</si>
  <si>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</si>
  <si>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</si>
  <si>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</si>
  <si>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</si>
  <si>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</si>
  <si>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</si>
  <si>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</si>
  <si>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</si>
  <si>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</si>
  <si>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</si>
  <si>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</si>
  <si>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</si>
  <si>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</si>
  <si>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</si>
  <si>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</si>
  <si>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</si>
  <si>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</si>
  <si>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</si>
  <si>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</si>
  <si>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</si>
  <si>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</si>
  <si>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</si>
  <si>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</si>
  <si>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</si>
  <si>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</si>
  <si>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③特別研究員 研究奨励金</t>
    <rPh sb="1" eb="3">
      <t>トクベツ</t>
    </rPh>
    <rPh sb="3" eb="6">
      <t>ケンキュウイン</t>
    </rPh>
    <rPh sb="7" eb="9">
      <t>ケンキュウ</t>
    </rPh>
    <rPh sb="9" eb="12">
      <t>ショウレイキン</t>
    </rPh>
    <phoneticPr fontId="7"/>
  </si>
  <si>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</si>
  <si>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</si>
  <si>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</si>
  <si>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</si>
  <si>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</si>
  <si>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</si>
  <si>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収入合計</t>
  </si>
  <si>
    <t>支出合計</t>
  </si>
  <si>
    <t>学校名</t>
  </si>
  <si>
    <t>学部・研究科</t>
  </si>
  <si>
    <t>専攻</t>
  </si>
  <si>
    <t>在籍課程</t>
  </si>
  <si>
    <t>学年</t>
  </si>
  <si>
    <t>入学年月</t>
  </si>
  <si>
    <t>卒業年月</t>
  </si>
  <si>
    <t>生年月日</t>
  </si>
  <si>
    <t>年齢</t>
  </si>
  <si>
    <t>性別</t>
  </si>
  <si>
    <t>①仕送り、生計を一にする同居者の収入等</t>
  </si>
  <si>
    <t>②アルバイト収入、RA・TAの給与等</t>
  </si>
  <si>
    <t>③特別研究員 研究奨励金</t>
  </si>
  <si>
    <t>収入―支出</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</si>
  <si>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</si>
  <si>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</si>
  <si>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</si>
  <si>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</si>
  <si>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</si>
  <si>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</si>
  <si>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</si>
  <si>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</si>
  <si>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</si>
  <si>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</si>
  <si>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</si>
  <si>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</si>
  <si>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</si>
  <si>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</si>
  <si>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</si>
  <si>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</si>
  <si>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</si>
  <si>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</si>
  <si>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</si>
  <si>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</si>
  <si>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</si>
  <si>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</si>
  <si>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</si>
  <si>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</si>
  <si>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</si>
  <si>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</si>
  <si>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</si>
  <si>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</si>
  <si>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</si>
  <si>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</si>
  <si>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</si>
  <si>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</si>
  <si>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</si>
  <si>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</si>
  <si>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</si>
  <si>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</si>
  <si>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</si>
  <si>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</si>
  <si>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</si>
  <si>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</si>
  <si>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</si>
  <si>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</si>
  <si>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</si>
  <si>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</si>
  <si>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</si>
  <si>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</si>
  <si>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</si>
  <si>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</si>
  <si>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</si>
  <si>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●応募者の経済状況（令和5年度見込み）</t>
    <rPh sb="1" eb="4">
      <t>オウボシャ</t>
    </rPh>
    <rPh sb="5" eb="7">
      <t>ケイザイ</t>
    </rPh>
    <rPh sb="7" eb="9">
      <t>ジョウキョウ</t>
    </rPh>
    <rPh sb="10" eb="12">
      <t>レイワ</t>
    </rPh>
    <rPh sb="13" eb="15">
      <t>ネンド</t>
    </rPh>
    <rPh sb="15" eb="17">
      <t>ミコ</t>
    </rPh>
    <phoneticPr fontId="7"/>
  </si>
  <si>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</si>
  <si>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</si>
  <si>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</si>
  <si>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</si>
  <si>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</si>
  <si>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</si>
  <si>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</si>
  <si>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具体的な内容</t>
    <rPh sb="0" eb="3">
      <t>グタイテキ</t>
    </rPh>
    <rPh sb="4" eb="6">
      <t>ナイヨウ</t>
    </rPh>
    <phoneticPr fontId="1"/>
  </si>
  <si>
    <t>応募理由</t>
    <rPh sb="0" eb="4">
      <t>オウボリユウ</t>
    </rPh>
    <phoneticPr fontId="1"/>
  </si>
  <si>
    <t>⑤併給奨学金（給付型のみ）</t>
    <rPh sb="1" eb="3">
      <t>ヘイキュウ</t>
    </rPh>
    <rPh sb="3" eb="6">
      <t>ショウガクキン</t>
    </rPh>
    <rPh sb="8" eb="10">
      <t>キュウフ</t>
    </rPh>
    <rPh sb="10" eb="11">
      <t>ガタ</t>
    </rPh>
    <phoneticPr fontId="7"/>
  </si>
  <si>
    <t>⑥貯金の取り崩し</t>
    <rPh sb="1" eb="3">
      <t>チョキン</t>
    </rPh>
    <rPh sb="4" eb="5">
      <t>ト</t>
    </rPh>
    <rPh sb="6" eb="7">
      <t>クズ</t>
    </rPh>
    <phoneticPr fontId="7"/>
  </si>
  <si>
    <t>⑦その他
（借金等、貸与型奨学金含む）</t>
    <rPh sb="3" eb="4">
      <t>タ</t>
    </rPh>
    <rPh sb="6" eb="8">
      <t>シャッキン</t>
    </rPh>
    <rPh sb="8" eb="9">
      <t>ナド</t>
    </rPh>
    <rPh sb="10" eb="12">
      <t>タイヨ</t>
    </rPh>
    <rPh sb="12" eb="13">
      <t>ガタ</t>
    </rPh>
    <rPh sb="13" eb="16">
      <t>ショウガクキン</t>
    </rPh>
    <rPh sb="16" eb="17">
      <t>フク</t>
    </rPh>
    <phoneticPr fontId="1"/>
  </si>
  <si>
    <t>⑧学費</t>
    <rPh sb="1" eb="3">
      <t>ガクヒ</t>
    </rPh>
    <phoneticPr fontId="7"/>
  </si>
  <si>
    <t>⑤併給奨学金（給付型のみ）</t>
    <phoneticPr fontId="1"/>
  </si>
  <si>
    <t>⑥貯金の取り崩し</t>
    <phoneticPr fontId="1"/>
  </si>
  <si>
    <t>⑦その他（借金等、貸与型奨学金含む）</t>
    <phoneticPr fontId="1"/>
  </si>
  <si>
    <t>④高等教育の修学支援新制度給付型奨学金</t>
    <phoneticPr fontId="1"/>
  </si>
  <si>
    <t>⑧学費</t>
    <phoneticPr fontId="1"/>
  </si>
  <si>
    <t>将来展望</t>
    <rPh sb="0" eb="4">
      <t>ショウライテンボウ</t>
    </rPh>
    <phoneticPr fontId="1"/>
  </si>
  <si>
    <t>ここをクリック▼</t>
  </si>
  <si>
    <t>氏名（漢字）</t>
    <phoneticPr fontId="1"/>
  </si>
  <si>
    <t>支出合計　</t>
    <rPh sb="0" eb="2">
      <t>シシュツ</t>
    </rPh>
    <rPh sb="2" eb="4">
      <t>ゴウケイ</t>
    </rPh>
    <phoneticPr fontId="7"/>
  </si>
  <si>
    <t>収入合計</t>
    <rPh sb="0" eb="2">
      <t>シュウニュウ</t>
    </rPh>
    <rPh sb="2" eb="4">
      <t>ゴウケイ</t>
    </rPh>
    <phoneticPr fontId="7"/>
  </si>
  <si>
    <t>貸与型
給付型</t>
    <rPh sb="0" eb="3">
      <t>タイヨガタ</t>
    </rPh>
    <rPh sb="4" eb="7">
      <t>キュウフガタ</t>
    </rPh>
    <phoneticPr fontId="7"/>
  </si>
  <si>
    <t>奨学金名</t>
    <rPh sb="0" eb="4">
      <t>ショウガクキンメイ</t>
    </rPh>
    <phoneticPr fontId="1"/>
  </si>
  <si>
    <t>氏名（ｱﾙﾌｧﾍﾞｯﾄ）</t>
    <phoneticPr fontId="1"/>
  </si>
  <si>
    <t>氏名（ｶﾅ）</t>
    <phoneticPr fontId="1"/>
  </si>
  <si>
    <t>⑩教材費</t>
    <rPh sb="1" eb="4">
      <t>キョウザイヒ</t>
    </rPh>
    <phoneticPr fontId="7"/>
  </si>
  <si>
    <t>⑪食費</t>
    <rPh sb="1" eb="3">
      <t>ショクヒ</t>
    </rPh>
    <phoneticPr fontId="7"/>
  </si>
  <si>
    <t>⑫住居費</t>
    <rPh sb="1" eb="4">
      <t>ジュウキョヒ</t>
    </rPh>
    <phoneticPr fontId="7"/>
  </si>
  <si>
    <t>⑬その他
（光熱費・通信費・交通費等）</t>
    <rPh sb="3" eb="4">
      <t>タ</t>
    </rPh>
    <rPh sb="6" eb="9">
      <t>コウネツヒ</t>
    </rPh>
    <rPh sb="10" eb="13">
      <t>ツウシンヒ</t>
    </rPh>
    <rPh sb="14" eb="17">
      <t>コウツウヒ</t>
    </rPh>
    <rPh sb="17" eb="18">
      <t>トウ</t>
    </rPh>
    <phoneticPr fontId="7"/>
  </si>
  <si>
    <t>⑨（⑦のうち）学費免除額</t>
    <phoneticPr fontId="1"/>
  </si>
  <si>
    <t>⑩教材費</t>
    <phoneticPr fontId="1"/>
  </si>
  <si>
    <t>⑪食費</t>
    <phoneticPr fontId="1"/>
  </si>
  <si>
    <t>⑫住居費</t>
    <phoneticPr fontId="1"/>
  </si>
  <si>
    <t>⑬その他（光熱費・通信費・交通費等）</t>
    <phoneticPr fontId="1"/>
  </si>
  <si>
    <t>併給奨学金①（貸与・給付型）</t>
    <rPh sb="0" eb="5">
      <t>ヘイキュウショウガクキン</t>
    </rPh>
    <rPh sb="7" eb="9">
      <t>タイヨ</t>
    </rPh>
    <rPh sb="10" eb="13">
      <t>キュウフガタ</t>
    </rPh>
    <phoneticPr fontId="1"/>
  </si>
  <si>
    <t>貸与・給付</t>
    <rPh sb="0" eb="2">
      <t>タイヨ</t>
    </rPh>
    <rPh sb="3" eb="5">
      <t>キュウフ</t>
    </rPh>
    <phoneticPr fontId="1"/>
  </si>
  <si>
    <t>貸与型</t>
    <rPh sb="0" eb="3">
      <t>タイヨガタ</t>
    </rPh>
    <phoneticPr fontId="1"/>
  </si>
  <si>
    <t>給付型</t>
    <rPh sb="0" eb="3">
      <t>キュウフガタ</t>
    </rPh>
    <phoneticPr fontId="1"/>
  </si>
  <si>
    <t>併給奨学金②（貸与・給付型）</t>
    <rPh sb="0" eb="5">
      <t>ヘイキュウショウガクキン</t>
    </rPh>
    <phoneticPr fontId="1"/>
  </si>
  <si>
    <t>併給奨学金③（貸与・給付型）</t>
    <rPh sb="0" eb="5">
      <t>ヘイキュウショウガクキン</t>
    </rPh>
    <phoneticPr fontId="1"/>
  </si>
  <si>
    <t>併給奨学金④（貸与・給付型）</t>
    <rPh sb="0" eb="5">
      <t>ヘイキュウショウガクキン</t>
    </rPh>
    <phoneticPr fontId="1"/>
  </si>
  <si>
    <t>学校名又は勤務先
（所在地）</t>
    <rPh sb="0" eb="2">
      <t>ガッコウ</t>
    </rPh>
    <rPh sb="2" eb="3">
      <t>メイ</t>
    </rPh>
    <rPh sb="3" eb="4">
      <t>マタ</t>
    </rPh>
    <rPh sb="5" eb="8">
      <t>キンムサキ</t>
    </rPh>
    <rPh sb="10" eb="13">
      <t>ショザイチ</t>
    </rPh>
    <phoneticPr fontId="7"/>
  </si>
  <si>
    <t>⑨（⑧のうち）学費免除額</t>
    <rPh sb="7" eb="12">
      <t>ガクヒメンジョガク</t>
    </rPh>
    <phoneticPr fontId="7"/>
  </si>
  <si>
    <t>月</t>
    <rPh sb="0" eb="1">
      <t>ツキ</t>
    </rPh>
    <phoneticPr fontId="1"/>
  </si>
  <si>
    <t>●他の奨学金（一時金を含む）受給・申請状況
　※令和5年4月～令和6年3月までに受給する（予定を含む）奨学金のみ記入すること。</t>
    <rPh sb="24" eb="26">
      <t>レイワ</t>
    </rPh>
    <rPh sb="27" eb="28">
      <t>ネン</t>
    </rPh>
    <rPh sb="29" eb="30">
      <t>ガツ</t>
    </rPh>
    <rPh sb="31" eb="33">
      <t>レイワ</t>
    </rPh>
    <rPh sb="34" eb="35">
      <t>ネン</t>
    </rPh>
    <rPh sb="36" eb="37">
      <t>ガツ</t>
    </rPh>
    <rPh sb="40" eb="42">
      <t>ジュキュウ</t>
    </rPh>
    <rPh sb="45" eb="47">
      <t>ヨテイ</t>
    </rPh>
    <rPh sb="48" eb="49">
      <t>フク</t>
    </rPh>
    <rPh sb="51" eb="54">
      <t>ショウガクキン</t>
    </rPh>
    <rPh sb="56" eb="58">
      <t>キニュウ</t>
    </rPh>
    <phoneticPr fontId="7"/>
  </si>
  <si>
    <t>学歴・職歴</t>
    <rPh sb="0" eb="2">
      <t>ガクレキ</t>
    </rPh>
    <rPh sb="3" eb="5">
      <t>ショクレキ</t>
    </rPh>
    <phoneticPr fontId="1"/>
  </si>
  <si>
    <t>●学歴・職歴（高等学校以降）
　※記入欄が足りない場合は高等学校以降の直近4件を記入すること。</t>
    <rPh sb="17" eb="19">
      <t>キニュウ</t>
    </rPh>
    <rPh sb="19" eb="20">
      <t>ラン</t>
    </rPh>
    <rPh sb="21" eb="22">
      <t>タ</t>
    </rPh>
    <rPh sb="25" eb="27">
      <t>バアイ</t>
    </rPh>
    <rPh sb="28" eb="30">
      <t>コウトウ</t>
    </rPh>
    <rPh sb="30" eb="32">
      <t>ガッコウ</t>
    </rPh>
    <rPh sb="32" eb="34">
      <t>イコウ</t>
    </rPh>
    <rPh sb="35" eb="37">
      <t>チョッキン</t>
    </rPh>
    <rPh sb="38" eb="39">
      <t>ケン</t>
    </rPh>
    <rPh sb="40" eb="42">
      <t>キニュウ</t>
    </rPh>
    <phoneticPr fontId="7"/>
  </si>
  <si>
    <t>④高等教育の修学支援新制度</t>
    <rPh sb="1" eb="5">
      <t>コウトウキョウイク</t>
    </rPh>
    <rPh sb="6" eb="10">
      <t>シュウガクシエン</t>
    </rPh>
    <rPh sb="10" eb="13">
      <t>シンセイド</t>
    </rPh>
    <phoneticPr fontId="7"/>
  </si>
  <si>
    <t>××株式会社について</t>
    <rPh sb="2" eb="6">
      <t>カブシキガイシャ</t>
    </rPh>
    <phoneticPr fontId="1"/>
  </si>
  <si>
    <t>氏名</t>
    <rPh sb="0" eb="2">
      <t>シメイ</t>
    </rPh>
    <phoneticPr fontId="1"/>
  </si>
  <si>
    <t>カナ</t>
  </si>
  <si>
    <r>
      <rPr>
        <sz val="16"/>
        <color theme="1"/>
        <rFont val="ＭＳ Ｐ明朝"/>
        <family val="1"/>
        <charset val="128"/>
      </rPr>
      <t xml:space="preserve">写真
</t>
    </r>
    <r>
      <rPr>
        <sz val="9"/>
        <color theme="1"/>
        <rFont val="ＭＳ Ｐ明朝"/>
        <family val="1"/>
        <charset val="128"/>
      </rPr>
      <t xml:space="preserve">
データを貼り付けること
( 50KB以内）</t>
    </r>
    <phoneticPr fontId="1"/>
  </si>
  <si>
    <r>
      <t xml:space="preserve">漢字
</t>
    </r>
    <r>
      <rPr>
        <sz val="8"/>
        <color theme="1"/>
        <rFont val="ＭＳ Ｐ明朝"/>
        <family val="1"/>
        <charset val="128"/>
      </rPr>
      <t>（ある場合）</t>
    </r>
    <phoneticPr fontId="1"/>
  </si>
  <si>
    <t>国籍・地域</t>
    <rPh sb="0" eb="2">
      <t>コクセキ</t>
    </rPh>
    <rPh sb="3" eb="5">
      <t>チイキ</t>
    </rPh>
    <phoneticPr fontId="1"/>
  </si>
  <si>
    <t>歳）</t>
    <phoneticPr fontId="1"/>
  </si>
  <si>
    <t>学校名</t>
    <rPh sb="0" eb="3">
      <t>ガッコウメイ</t>
    </rPh>
    <phoneticPr fontId="1"/>
  </si>
  <si>
    <t>学科・専攻</t>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</si>
  <si>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</si>
  <si>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</si>
  <si>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</si>
  <si>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月</t>
    <rPh sb="0" eb="1">
      <t>ガツ</t>
    </rPh>
    <phoneticPr fontId="1"/>
  </si>
  <si>
    <t>日本語教員養成課程履修の有無</t>
    <phoneticPr fontId="1"/>
  </si>
  <si>
    <t>日本語教員養成課程</t>
    <rPh sb="0" eb="3">
      <t>ニホンゴ</t>
    </rPh>
    <rPh sb="3" eb="5">
      <t>キョウイン</t>
    </rPh>
    <rPh sb="5" eb="9">
      <t>ヨウセイカテイ</t>
    </rPh>
    <phoneticPr fontId="1"/>
  </si>
  <si>
    <t>入学年</t>
    <rPh sb="0" eb="2">
      <t>ニュウガク</t>
    </rPh>
    <rPh sb="2" eb="3">
      <t>トシ</t>
    </rPh>
    <phoneticPr fontId="1"/>
  </si>
  <si>
    <t>卒業年</t>
    <rPh sb="0" eb="3">
      <t>ソツギョウネン</t>
    </rPh>
    <phoneticPr fontId="1"/>
  </si>
  <si>
    <r>
      <rPr>
        <sz val="11"/>
        <color theme="1"/>
        <rFont val="ＭＳ Ｐ明朝"/>
        <family val="1"/>
        <charset val="128"/>
      </rPr>
      <t>▼ここをクリック</t>
    </r>
    <r>
      <rPr>
        <b/>
        <sz val="11"/>
        <color theme="1"/>
        <rFont val="ＭＳ Ｐ明朝"/>
        <family val="1"/>
        <charset val="128"/>
      </rPr>
      <t>▼</t>
    </r>
    <phoneticPr fontId="1"/>
  </si>
  <si>
    <t>▼ここをクリック▼</t>
    <phoneticPr fontId="1"/>
  </si>
  <si>
    <t>▼ここをクリック▼</t>
  </si>
  <si>
    <t>（令和5年10月1日時点で</t>
    <phoneticPr fontId="1"/>
  </si>
  <si>
    <t>英語ｱﾙﾌｧﾍﾞｯﾄ（半角・大文字）</t>
    <phoneticPr fontId="1"/>
  </si>
  <si>
    <t>生年月日</t>
    <rPh sb="0" eb="4">
      <t>セイネンガッピ</t>
    </rPh>
    <phoneticPr fontId="1"/>
  </si>
  <si>
    <t>日</t>
    <rPh sb="0" eb="1">
      <t>ニチ</t>
    </rPh>
    <phoneticPr fontId="1"/>
  </si>
  <si>
    <t>▼ここをクリック ▼
▽を押して渡日状況を選択してください</t>
    <rPh sb="16" eb="18">
      <t>トニチ</t>
    </rPh>
    <rPh sb="18" eb="20">
      <t>ジョウキョウ</t>
    </rPh>
    <phoneticPr fontId="1"/>
  </si>
  <si>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</si>
  <si>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▼ここをクリック ▼
▽を押して選択してください</t>
    <rPh sb="13" eb="14">
      <t>オ</t>
    </rPh>
    <rPh sb="16" eb="18">
      <t>センタク</t>
    </rPh>
    <phoneticPr fontId="1"/>
  </si>
  <si>
    <t>有り（主専攻）</t>
    <rPh sb="0" eb="1">
      <t>ア</t>
    </rPh>
    <rPh sb="3" eb="6">
      <t>シュセンコウ</t>
    </rPh>
    <phoneticPr fontId="1"/>
  </si>
  <si>
    <t>無し</t>
    <rPh sb="0" eb="1">
      <t>ナ</t>
    </rPh>
    <phoneticPr fontId="1"/>
  </si>
  <si>
    <t>有り（副専攻）</t>
    <rPh sb="0" eb="1">
      <t>ア</t>
    </rPh>
    <rPh sb="3" eb="4">
      <t>フク</t>
    </rPh>
    <rPh sb="4" eb="6">
      <t>センコウ</t>
    </rPh>
    <phoneticPr fontId="1"/>
  </si>
  <si>
    <r>
      <t xml:space="preserve">収入内訳（全て平均月額を記入すること）
</t>
    </r>
    <r>
      <rPr>
        <sz val="8"/>
        <color theme="1"/>
        <rFont val="ＭＳ Ｐ明朝"/>
        <family val="1"/>
        <charset val="128"/>
      </rPr>
      <t>※留学生の場合、本国の家庭の収入、日本国外にいる配偶者の収入等、生計を一にする別居者の収入は含まない</t>
    </r>
    <rPh sb="0" eb="2">
      <t>シュウニュウ</t>
    </rPh>
    <rPh sb="2" eb="4">
      <t>ウチワケ</t>
    </rPh>
    <rPh sb="5" eb="6">
      <t>スベ</t>
    </rPh>
    <rPh sb="7" eb="9">
      <t>ヘイキン</t>
    </rPh>
    <rPh sb="9" eb="11">
      <t>ゲツガク</t>
    </rPh>
    <rPh sb="12" eb="14">
      <t>キニュウ</t>
    </rPh>
    <phoneticPr fontId="7"/>
  </si>
  <si>
    <t>支出内訳（全て平均月額を記入すること）</t>
    <rPh sb="0" eb="2">
      <t>シシュツ</t>
    </rPh>
    <rPh sb="2" eb="4">
      <t>ウチワケ</t>
    </rPh>
    <rPh sb="5" eb="6">
      <t>スベ</t>
    </rPh>
    <rPh sb="7" eb="9">
      <t>ヘイキン</t>
    </rPh>
    <rPh sb="9" eb="11">
      <t>ゲツガク</t>
    </rPh>
    <rPh sb="12" eb="14">
      <t>キニュウ</t>
    </rPh>
    <phoneticPr fontId="7"/>
  </si>
  <si>
    <t>令和5年（2023年）度 JEES日本語教育普及奨学金　願書</t>
    <rPh sb="0" eb="2">
      <t>レイワ</t>
    </rPh>
    <rPh sb="3" eb="4">
      <t>ネン</t>
    </rPh>
    <rPh sb="9" eb="10">
      <t>ネン</t>
    </rPh>
    <rPh sb="11" eb="12">
      <t>タビ</t>
    </rPh>
    <rPh sb="17" eb="20">
      <t>ニホンゴ</t>
    </rPh>
    <rPh sb="20" eb="24">
      <t>キョウイクフキュウ</t>
    </rPh>
    <rPh sb="24" eb="27">
      <t>ショウガクキン</t>
    </rPh>
    <rPh sb="28" eb="30">
      <t>ガンショ</t>
    </rPh>
    <phoneticPr fontId="7"/>
  </si>
  <si>
    <t>学習・研究タイトル</t>
    <phoneticPr fontId="1"/>
  </si>
  <si>
    <t>●奨学金の申請理由は何か。また、奨学金をどのように活用できる（役立てられる）と思うか。</t>
    <phoneticPr fontId="1"/>
  </si>
  <si>
    <t>ｷｮｳｶｲ  ﾊﾅｺ</t>
    <phoneticPr fontId="1"/>
  </si>
  <si>
    <t>協会　花子</t>
    <phoneticPr fontId="1"/>
  </si>
  <si>
    <t>KYOKAI HANAKO</t>
    <phoneticPr fontId="1"/>
  </si>
  <si>
    <t>日本</t>
    <rPh sb="0" eb="2">
      <t>ニホン</t>
    </rPh>
    <phoneticPr fontId="1"/>
  </si>
  <si>
    <t>文学研究科</t>
    <phoneticPr fontId="1"/>
  </si>
  <si>
    <t>日本語学専攻</t>
    <phoneticPr fontId="1"/>
  </si>
  <si>
    <t>××奨励金</t>
    <rPh sb="2" eb="5">
      <t>ショウレイキン</t>
    </rPh>
    <phoneticPr fontId="1"/>
  </si>
  <si>
    <t>普通科</t>
    <phoneticPr fontId="1"/>
  </si>
  <si>
    <t>文学部日本文学科</t>
    <rPh sb="0" eb="3">
      <t>ブンガクブ</t>
    </rPh>
    <rPh sb="3" eb="5">
      <t>ニホン</t>
    </rPh>
    <rPh sb="5" eb="6">
      <t>ブン</t>
    </rPh>
    <rPh sb="6" eb="8">
      <t>ガッカ</t>
    </rPh>
    <phoneticPr fontId="10"/>
  </si>
  <si>
    <t>非常勤講師</t>
    <rPh sb="0" eb="3">
      <t>ヒジョウキン</t>
    </rPh>
    <rPh sb="3" eb="5">
      <t>コウシ</t>
    </rPh>
    <phoneticPr fontId="10"/>
  </si>
  <si>
    <t>○○○について</t>
    <phoneticPr fontId="1"/>
  </si>
  <si>
    <r>
      <rPr>
        <sz val="16"/>
        <color rgb="FF0070C0"/>
        <rFont val="ＭＳ Ｐ明朝"/>
        <family val="1"/>
        <charset val="128"/>
      </rPr>
      <t xml:space="preserve">写真
</t>
    </r>
    <r>
      <rPr>
        <sz val="9"/>
        <color rgb="FF0070C0"/>
        <rFont val="ＭＳ Ｐ明朝"/>
        <family val="1"/>
        <charset val="128"/>
      </rPr>
      <t xml:space="preserve">
データを貼り付けること
( 50KB以内）</t>
    </r>
    <phoneticPr fontId="1"/>
  </si>
  <si>
    <t>ジーズ大学</t>
    <phoneticPr fontId="1"/>
  </si>
  <si>
    <t>J機構</t>
    <rPh sb="1" eb="3">
      <t>キコウ</t>
    </rPh>
    <phoneticPr fontId="1"/>
  </si>
  <si>
    <t>○○高等学校（東京都）</t>
    <rPh sb="9" eb="10">
      <t>ト</t>
    </rPh>
    <phoneticPr fontId="1"/>
  </si>
  <si>
    <t>○○大学（大阪府）</t>
    <rPh sb="2" eb="4">
      <t>ダイガク</t>
    </rPh>
    <rPh sb="5" eb="7">
      <t>オオサカ</t>
    </rPh>
    <rPh sb="7" eb="8">
      <t>フ</t>
    </rPh>
    <phoneticPr fontId="10"/>
  </si>
  <si>
    <t>○○日本語学校（北海道）</t>
    <rPh sb="2" eb="5">
      <t>ニホンゴ</t>
    </rPh>
    <rPh sb="5" eb="7">
      <t>ガッコウ</t>
    </rPh>
    <rPh sb="8" eb="11">
      <t>ホッカイドウ</t>
    </rPh>
    <phoneticPr fontId="10"/>
  </si>
  <si>
    <t>私は・・・・・・に興味があり、・・・・・・を研究しています。・・・・・・</t>
    <rPh sb="0" eb="1">
      <t>ワタシ</t>
    </rPh>
    <rPh sb="9" eb="11">
      <t>キョウミ</t>
    </rPh>
    <rPh sb="22" eb="24">
      <t>ケンキュウ</t>
    </rPh>
    <phoneticPr fontId="1"/>
  </si>
  <si>
    <t>・・・・・・・のため、申請いたします。奨学金は・・・・・に活用できると考えます。・・・・・・・</t>
    <rPh sb="11" eb="13">
      <t>シンセイ</t>
    </rPh>
    <rPh sb="19" eb="22">
      <t>ショウガクキン</t>
    </rPh>
    <rPh sb="29" eb="31">
      <t>カツヨウ</t>
    </rPh>
    <phoneticPr fontId="1"/>
  </si>
  <si>
    <t>在籍月数</t>
    <rPh sb="0" eb="4">
      <t>ザイセキツキスウ</t>
    </rPh>
    <phoneticPr fontId="1"/>
  </si>
  <si>
    <t>error</t>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</si>
  <si>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</si>
  <si>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</si>
  <si>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</si>
  <si>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事務担当者使用欄</t>
    <rPh sb="0" eb="5">
      <t>ジムタントウシャ</t>
    </rPh>
    <rPh sb="5" eb="7">
      <t>シヨウ</t>
    </rPh>
    <rPh sb="7" eb="8">
      <t>ラン</t>
    </rPh>
    <phoneticPr fontId="1"/>
  </si>
  <si>
    <t>学科生（短期大学）【2年制】</t>
    <rPh sb="11" eb="13">
      <t>ネンセイ</t>
    </rPh>
    <phoneticPr fontId="1"/>
  </si>
  <si>
    <t>学科生（短期大学）【3年制】</t>
    <rPh sb="11" eb="13">
      <t>ネンセイ</t>
    </rPh>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</si>
  <si>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</si>
  <si>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</si>
  <si>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</si>
  <si>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</si>
  <si>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</si>
  <si>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</si>
  <si>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</si>
  <si>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</si>
  <si>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</si>
  <si>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結果</t>
    <rPh sb="0" eb="2">
      <t>ケッカ</t>
    </rPh>
    <phoneticPr fontId="1"/>
  </si>
  <si>
    <r>
      <t xml:space="preserve">学籍状況
</t>
    </r>
    <r>
      <rPr>
        <sz val="9"/>
        <rFont val="ＭＳ Ｐ明朝"/>
        <family val="1"/>
        <charset val="128"/>
      </rPr>
      <t>（</t>
    </r>
    <r>
      <rPr>
        <b/>
        <sz val="9"/>
        <color rgb="FFFF0000"/>
        <rFont val="ＭＳ Ｐ明朝"/>
        <family val="1"/>
        <charset val="128"/>
      </rPr>
      <t>令和5年
10月1日時点</t>
    </r>
    <r>
      <rPr>
        <sz val="9"/>
        <rFont val="ＭＳ Ｐ明朝"/>
        <family val="1"/>
        <charset val="128"/>
      </rPr>
      <t>）</t>
    </r>
    <phoneticPr fontId="1"/>
  </si>
  <si>
    <t>卒業後は、学んだことを生かし、インドネシアの○○日本語学校で日本語教師（非常勤）として働く予定です。・・・・・・</t>
    <phoneticPr fontId="1"/>
  </si>
  <si>
    <t xml:space="preserve">   私は、本奨学金の募集・推薦要項の全記載内容に同意・了承の上、令和5年（2023年）度JEES日本語教育普及奨学金の奨学生として採用願いたく、願書の記載事項に相違ありませんので、ここに申請いたします。また、募集・推薦要項14(2)①から⑤の目的で、貴協会が願書の記載事項を利用することに同意いたします。なお、奨学生として採用された場合は、他の奨学金を受給することを目的として、本奨学金を辞退することはいたしません。</t>
    <rPh sb="42" eb="43">
      <t>ネン</t>
    </rPh>
    <rPh sb="49" eb="52">
      <t>ニホンゴ</t>
    </rPh>
    <phoneticPr fontId="7"/>
  </si>
  <si>
    <t>所属課程</t>
    <rPh sb="0" eb="2">
      <t>ショゾク</t>
    </rPh>
    <rPh sb="2" eb="4">
      <t>カテイ</t>
    </rPh>
    <phoneticPr fontId="1"/>
  </si>
  <si>
    <t>奨学金受給期間</t>
    <rPh sb="0" eb="3">
      <t>ショウガクキン</t>
    </rPh>
    <rPh sb="3" eb="5">
      <t>ジュキュウ</t>
    </rPh>
    <rPh sb="5" eb="7">
      <t>キカン</t>
    </rPh>
    <phoneticPr fontId="1"/>
  </si>
  <si>
    <t>奨学金①</t>
    <rPh sb="0" eb="3">
      <t>ショウガクキン</t>
    </rPh>
    <phoneticPr fontId="1"/>
  </si>
  <si>
    <t>奨学金②</t>
    <rPh sb="0" eb="3">
      <t>ショウガクキン</t>
    </rPh>
    <phoneticPr fontId="1"/>
  </si>
  <si>
    <t>奨学金③</t>
    <rPh sb="0" eb="3">
      <t>ショウガクキン</t>
    </rPh>
    <phoneticPr fontId="1"/>
  </si>
  <si>
    <t>奨学金④</t>
    <rPh sb="0" eb="3">
      <t>ショウガクキン</t>
    </rPh>
    <phoneticPr fontId="1"/>
  </si>
  <si>
    <t>●大学等で何を学習・研究したいか（しているか）。</t>
    <phoneticPr fontId="1"/>
  </si>
  <si>
    <r>
      <t>●学業修了後、どのように日本語教育に関わりたいか</t>
    </r>
    <r>
      <rPr>
        <sz val="10"/>
        <rFont val="ＭＳ Ｐ明朝"/>
        <family val="1"/>
        <charset val="128"/>
      </rPr>
      <t>（</t>
    </r>
    <r>
      <rPr>
        <sz val="10"/>
        <color rgb="FFFF0000"/>
        <rFont val="ＭＳ Ｐ明朝"/>
        <family val="1"/>
        <charset val="128"/>
      </rPr>
      <t>就職先が決定していれば具体的に記入</t>
    </r>
    <r>
      <rPr>
        <sz val="10"/>
        <rFont val="ＭＳ Ｐ明朝"/>
        <family val="1"/>
        <charset val="128"/>
      </rPr>
      <t>）。</t>
    </r>
    <rPh sb="25" eb="27">
      <t>シュウショク</t>
    </rPh>
    <rPh sb="27" eb="28">
      <t>サキ</t>
    </rPh>
    <rPh sb="29" eb="31">
      <t>ケッテイ</t>
    </rPh>
    <rPh sb="36" eb="38">
      <t>グタイ</t>
    </rPh>
    <rPh sb="38" eb="39">
      <t>テキ</t>
    </rPh>
    <rPh sb="40" eb="42">
      <t>キニュウ</t>
    </rPh>
    <phoneticPr fontId="1"/>
  </si>
  <si>
    <r>
      <rPr>
        <sz val="10"/>
        <rFont val="ＭＳ Ｐ明朝"/>
        <family val="1"/>
        <charset val="128"/>
      </rPr>
      <t>●学業修了後、どのように日本語教育に関わりたいか（</t>
    </r>
    <r>
      <rPr>
        <sz val="10"/>
        <color rgb="FFFF0000"/>
        <rFont val="ＭＳ Ｐ明朝"/>
        <family val="1"/>
        <charset val="128"/>
      </rPr>
      <t>就職先が決定していれば具体的に記入</t>
    </r>
    <r>
      <rPr>
        <sz val="10"/>
        <rFont val="ＭＳ Ｐ明朝"/>
        <family val="1"/>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</si>
</sst>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1" formatCode="_ * #,##0_ ;_ * \-#,##0_ ;_ * &quot;-&quot;_ ;_ @_ "/>
    <numFmt numFmtId="176" formatCode="0_ "/>
    <numFmt numFmtId="177" formatCode="#,##0_ ;[Red]\-#,##0\ "/>
    <numFmt numFmtId="178" formatCode="0_);[Red]\(0\)"/>
  </numFmts>
  <fonts count="2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b/>
      <sz val="11"/>
      <color theme="1"/>
      <name val="ＭＳ Ｐ明朝"/>
      <family val="1"/>
      <charset val="128"/>
    </font>
    <font>
      <sz val="16"/>
      <color theme="1"/>
      <name val="ＭＳ Ｐ明朝"/>
      <family val="1"/>
      <charset val="128"/>
    </font>
    <font>
      <sz val="9"/>
      <name val="ＭＳ Ｐ明朝"/>
      <family val="1"/>
      <charset val="128"/>
    </font>
    <font>
      <sz val="10"/>
      <name val="ＭＳ Ｐ明朝"/>
      <family val="1"/>
      <charset val="128"/>
    </font>
    <font>
      <sz val="10"/>
      <color rgb="FFFF0000"/>
      <name val="ＭＳ Ｐ明朝"/>
      <family val="1"/>
      <charset val="128"/>
    </font>
    <font>
      <sz val="9"/>
      <color rgb="FF0070C0"/>
      <name val="ＭＳ Ｐ明朝"/>
      <family val="1"/>
      <charset val="128"/>
    </font>
    <font>
      <sz val="10"/>
      <color rgb="FF0070C0"/>
      <name val="ＭＳ Ｐ明朝"/>
      <family val="1"/>
      <charset val="128"/>
    </font>
    <font>
      <sz val="16"/>
      <color rgb="FF0070C0"/>
      <name val="ＭＳ Ｐ明朝"/>
      <family val="1"/>
      <charset val="128"/>
    </font>
    <font>
      <sz val="11"/>
      <color rgb="FF0070C0"/>
      <name val="ＭＳ Ｐ明朝"/>
      <family val="1"/>
      <charset val="128"/>
    </font>
    <font>
      <sz val="10"/>
      <color indexed="81"/>
      <name val="MS P ゴシック"/>
      <family val="3"/>
      <charset val="128"/>
    </font>
    <font>
      <sz val="11"/>
      <color theme="9" tint="-0.499984740745262"/>
      <name val="ＭＳ Ｐ明朝"/>
      <family val="1"/>
      <charset val="128"/>
    </font>
    <font>
      <sz val="8"/>
      <color theme="9" tint="-0.499984740745262"/>
      <name val="ＭＳ Ｐ明朝"/>
      <family val="1"/>
      <charset val="128"/>
    </font>
    <font>
      <sz val="11"/>
      <color theme="1"/>
      <name val="BIZ UDPゴシック"/>
      <family val="3"/>
      <charset val="128"/>
    </font>
    <font>
      <b/>
      <sz val="9"/>
      <color rgb="FFFF0000"/>
      <name val="ＭＳ Ｐ明朝"/>
      <family val="1"/>
      <charset val="128"/>
    </font>
  </fonts>
  <fills count="10">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style="dotted">
        <color indexed="64"/>
      </bottom>
      <diagonal/>
    </border>
  </borders>
  <cellStyleXfs count="9">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cellStyleXfs>
  <cellXfs count="431">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14" fontId="0" fillId="5" borderId="0" xfId="0" applyNumberFormat="1" applyFill="1">
      <alignment vertical="center"/>
    </xf>
    <xf numFmtId="0" fontId="0" fillId="2" borderId="1" xfId="0" applyFill="1" applyBorder="1">
      <alignment vertical="center"/>
    </xf>
    <xf numFmtId="0" fontId="0" fillId="6" borderId="1" xfId="0" applyFill="1" applyBorder="1">
      <alignment vertical="center"/>
    </xf>
    <xf numFmtId="38" fontId="0" fillId="6" borderId="1" xfId="0" applyNumberFormat="1" applyFill="1" applyBorder="1">
      <alignment vertical="center"/>
    </xf>
    <xf numFmtId="0" fontId="0" fillId="7" borderId="1" xfId="0" applyFill="1" applyBorder="1">
      <alignment vertical="center"/>
    </xf>
    <xf numFmtId="41" fontId="0" fillId="7" borderId="1" xfId="0" applyNumberFormat="1" applyFill="1" applyBorder="1">
      <alignment vertical="center"/>
    </xf>
    <xf numFmtId="0" fontId="0" fillId="8" borderId="1" xfId="0" applyFill="1" applyBorder="1">
      <alignment vertical="center"/>
    </xf>
    <xf numFmtId="0" fontId="0" fillId="9" borderId="1" xfId="0" applyFill="1" applyBorder="1">
      <alignment vertical="center"/>
    </xf>
    <xf numFmtId="0" fontId="8" fillId="0" borderId="1" xfId="0" applyFont="1" applyBorder="1" applyAlignment="1">
      <alignment vertical="center" wrapText="1"/>
    </xf>
    <xf numFmtId="0" fontId="14" fillId="0" borderId="1" xfId="0" applyFont="1" applyBorder="1">
      <alignment vertical="center"/>
    </xf>
    <xf numFmtId="0" fontId="0" fillId="6" borderId="1" xfId="0" applyFill="1" applyBorder="1" applyAlignment="1">
      <alignment vertical="center" wrapText="1"/>
    </xf>
    <xf numFmtId="0" fontId="4" fillId="0" borderId="0" xfId="2" applyFont="1" applyProtection="1">
      <alignment vertical="center"/>
      <protection locked="0"/>
    </xf>
    <xf numFmtId="0" fontId="9" fillId="0" borderId="0" xfId="2" applyFont="1" applyProtection="1">
      <alignment vertical="center"/>
      <protection locked="0"/>
    </xf>
    <xf numFmtId="0" fontId="4" fillId="2" borderId="0" xfId="2" applyFont="1" applyFill="1" applyAlignment="1" applyProtection="1">
      <alignment vertical="center" shrinkToFit="1"/>
      <protection locked="0"/>
    </xf>
    <xf numFmtId="0" fontId="8" fillId="0" borderId="0" xfId="0" applyFont="1" applyProtection="1">
      <alignment vertical="center"/>
      <protection locked="0"/>
    </xf>
    <xf numFmtId="0" fontId="4" fillId="0" borderId="0" xfId="0" applyFont="1" applyProtection="1">
      <alignment vertical="center"/>
      <protection locked="0"/>
    </xf>
    <xf numFmtId="176" fontId="4" fillId="2" borderId="3"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176" fontId="4" fillId="2" borderId="3" xfId="2" applyNumberFormat="1" applyFont="1" applyFill="1" applyBorder="1" applyAlignment="1" applyProtection="1">
      <alignment vertical="center" shrinkToFit="1"/>
      <protection locked="0"/>
    </xf>
    <xf numFmtId="176" fontId="4" fillId="2" borderId="19" xfId="2" applyNumberFormat="1" applyFont="1" applyFill="1" applyBorder="1" applyAlignment="1" applyProtection="1">
      <alignment vertical="center" shrinkToFit="1"/>
      <protection locked="0"/>
    </xf>
    <xf numFmtId="0" fontId="5" fillId="0" borderId="0" xfId="2" applyFont="1" applyProtection="1">
      <alignment vertical="center"/>
      <protection locked="0"/>
    </xf>
    <xf numFmtId="0" fontId="8" fillId="0" borderId="10" xfId="0" applyFont="1" applyBorder="1">
      <alignment vertical="center"/>
    </xf>
    <xf numFmtId="0" fontId="8" fillId="0" borderId="3" xfId="0" applyFont="1" applyBorder="1">
      <alignment vertical="center"/>
    </xf>
    <xf numFmtId="0" fontId="4" fillId="2" borderId="28" xfId="2" applyFont="1" applyFill="1" applyBorder="1" applyAlignment="1" applyProtection="1">
      <alignment vertical="center" shrinkToFit="1"/>
      <protection locked="0"/>
    </xf>
    <xf numFmtId="0" fontId="4" fillId="2" borderId="28" xfId="2" applyFont="1" applyFill="1" applyBorder="1" applyAlignment="1" applyProtection="1">
      <alignment vertical="center" wrapText="1"/>
      <protection locked="0"/>
    </xf>
    <xf numFmtId="0" fontId="24" fillId="2" borderId="11" xfId="0" applyFont="1" applyFill="1" applyBorder="1">
      <alignment vertical="center"/>
    </xf>
    <xf numFmtId="0" fontId="24" fillId="5" borderId="9" xfId="0" applyFont="1" applyFill="1" applyBorder="1">
      <alignment vertical="center"/>
    </xf>
    <xf numFmtId="0" fontId="8" fillId="0" borderId="10" xfId="0" applyFont="1" applyBorder="1" applyAlignment="1">
      <alignment vertical="center" wrapText="1"/>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26" fillId="0" borderId="1" xfId="0" applyFont="1" applyBorder="1">
      <alignment vertical="center"/>
    </xf>
    <xf numFmtId="178" fontId="26" fillId="0" borderId="1" xfId="0" applyNumberFormat="1" applyFont="1" applyBorder="1">
      <alignment vertical="center"/>
    </xf>
    <xf numFmtId="14" fontId="26" fillId="0" borderId="1" xfId="0" applyNumberFormat="1" applyFont="1" applyBorder="1">
      <alignment vertical="center"/>
    </xf>
    <xf numFmtId="178" fontId="8" fillId="0" borderId="0" xfId="0" applyNumberFormat="1" applyFont="1">
      <alignment vertical="center"/>
    </xf>
    <xf numFmtId="0" fontId="26" fillId="5" borderId="1" xfId="0" applyFont="1" applyFill="1" applyBorder="1" applyAlignment="1">
      <alignment horizontal="center" vertical="center"/>
    </xf>
    <xf numFmtId="0" fontId="8" fillId="0" borderId="1" xfId="0" applyFont="1" applyBorder="1" applyAlignment="1">
      <alignment horizontal="left" vertical="center"/>
    </xf>
    <xf numFmtId="0" fontId="4" fillId="0" borderId="0" xfId="2" applyFont="1">
      <alignment vertical="center"/>
    </xf>
    <xf numFmtId="0" fontId="10" fillId="0" borderId="0" xfId="2" applyFont="1">
      <alignment vertical="center"/>
    </xf>
    <xf numFmtId="0" fontId="9" fillId="0" borderId="0" xfId="2" applyFont="1">
      <alignment vertical="center"/>
    </xf>
    <xf numFmtId="0" fontId="4" fillId="0" borderId="0" xfId="2" applyFont="1" applyAlignment="1">
      <alignment vertical="center" shrinkToFit="1"/>
    </xf>
    <xf numFmtId="0" fontId="4" fillId="3" borderId="0" xfId="2" applyFont="1" applyFill="1">
      <alignment vertical="center"/>
    </xf>
    <xf numFmtId="0" fontId="4" fillId="0" borderId="0" xfId="2" applyFont="1" applyAlignment="1">
      <alignment horizontal="left" vertical="center" wrapText="1"/>
    </xf>
    <xf numFmtId="0" fontId="4" fillId="0" borderId="0" xfId="2" applyFont="1" applyAlignment="1">
      <alignment vertical="center" wrapText="1"/>
    </xf>
    <xf numFmtId="0" fontId="5" fillId="0" borderId="7" xfId="2" applyFont="1" applyBorder="1" applyAlignment="1">
      <alignment vertical="center" wrapText="1" shrinkToFit="1"/>
    </xf>
    <xf numFmtId="0" fontId="5" fillId="0" borderId="0" xfId="2" applyFont="1" applyAlignment="1">
      <alignment vertical="center" wrapText="1" shrinkToFit="1"/>
    </xf>
    <xf numFmtId="0" fontId="6" fillId="0" borderId="0" xfId="2" applyFont="1" applyAlignment="1">
      <alignment vertical="center" wrapText="1" shrinkToFit="1"/>
    </xf>
    <xf numFmtId="0" fontId="6" fillId="0" borderId="7" xfId="2" applyFont="1" applyBorder="1" applyAlignment="1">
      <alignment horizontal="center" vertical="center" wrapText="1" shrinkToFit="1"/>
    </xf>
    <xf numFmtId="0" fontId="6" fillId="0" borderId="0" xfId="2" applyFont="1" applyAlignment="1">
      <alignment horizontal="center" vertical="center" wrapText="1" shrinkToFit="1"/>
    </xf>
    <xf numFmtId="0" fontId="4" fillId="0" borderId="7" xfId="2" applyFont="1" applyBorder="1" applyAlignment="1">
      <alignment vertical="center" shrinkToFit="1"/>
    </xf>
    <xf numFmtId="0" fontId="4" fillId="0" borderId="0" xfId="0" applyFont="1">
      <alignment vertical="center"/>
    </xf>
    <xf numFmtId="0" fontId="13" fillId="0" borderId="0" xfId="6" applyFont="1">
      <alignment vertical="center"/>
    </xf>
    <xf numFmtId="0" fontId="4" fillId="0" borderId="0" xfId="0" applyFont="1" applyAlignment="1">
      <alignment vertical="center" wrapText="1"/>
    </xf>
    <xf numFmtId="41" fontId="4" fillId="0" borderId="0" xfId="1" applyNumberFormat="1" applyFont="1" applyFill="1" applyBorder="1" applyAlignment="1" applyProtection="1">
      <alignment horizontal="right" vertical="center"/>
    </xf>
    <xf numFmtId="0" fontId="6" fillId="0" borderId="0" xfId="2" applyFont="1" applyAlignment="1">
      <alignment vertical="center" wrapText="1"/>
    </xf>
    <xf numFmtId="0" fontId="5" fillId="0" borderId="0" xfId="2" applyFont="1">
      <alignment vertical="center"/>
    </xf>
    <xf numFmtId="0" fontId="4" fillId="0" borderId="0" xfId="2" applyFont="1" applyAlignment="1">
      <alignment horizontal="right" vertical="center"/>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6" xfId="2" applyFont="1" applyBorder="1" applyAlignment="1">
      <alignment vertical="center" shrinkToFit="1"/>
    </xf>
    <xf numFmtId="0" fontId="4" fillId="0" borderId="6" xfId="2" applyFont="1" applyBorder="1">
      <alignment vertical="center"/>
    </xf>
    <xf numFmtId="0" fontId="4" fillId="0" borderId="6" xfId="2" applyFont="1" applyBorder="1" applyAlignment="1">
      <alignment horizontal="center" vertical="center" shrinkToFit="1"/>
    </xf>
    <xf numFmtId="0" fontId="17" fillId="0" borderId="6" xfId="2" applyFont="1" applyBorder="1">
      <alignment vertical="center"/>
    </xf>
    <xf numFmtId="0" fontId="6" fillId="0" borderId="6" xfId="2" applyFont="1" applyBorder="1">
      <alignment vertical="center"/>
    </xf>
    <xf numFmtId="0" fontId="8" fillId="0" borderId="6" xfId="0" applyFont="1" applyBorder="1">
      <alignment vertical="center"/>
    </xf>
    <xf numFmtId="0" fontId="4" fillId="0" borderId="6" xfId="0" applyFont="1" applyBorder="1" applyAlignment="1">
      <alignment horizontal="center" vertical="center"/>
    </xf>
    <xf numFmtId="0" fontId="5" fillId="0" borderId="6" xfId="2" applyFont="1" applyBorder="1" applyAlignment="1">
      <alignment vertical="center" wrapText="1" shrinkToFit="1"/>
    </xf>
    <xf numFmtId="0" fontId="5" fillId="0" borderId="10" xfId="2" applyFont="1" applyBorder="1" applyAlignment="1">
      <alignment vertical="center" wrapText="1" shrinkToFit="1"/>
    </xf>
    <xf numFmtId="0" fontId="4" fillId="0" borderId="0" xfId="2" applyFont="1" applyAlignment="1">
      <alignment horizontal="center" vertical="center" shrinkToFit="1"/>
    </xf>
    <xf numFmtId="0" fontId="4" fillId="0" borderId="28" xfId="2" applyFont="1" applyBorder="1" applyAlignment="1">
      <alignment vertical="center" wrapText="1"/>
    </xf>
    <xf numFmtId="0" fontId="4" fillId="0" borderId="28" xfId="2" applyFont="1" applyBorder="1" applyAlignment="1">
      <alignment vertical="center" shrinkToFit="1"/>
    </xf>
    <xf numFmtId="0" fontId="4" fillId="0" borderId="30" xfId="2" applyFont="1" applyBorder="1" applyAlignment="1">
      <alignment vertical="center" shrinkToFit="1"/>
    </xf>
    <xf numFmtId="0" fontId="25" fillId="0" borderId="38" xfId="2" applyFont="1" applyBorder="1" applyAlignment="1">
      <alignment horizontal="center" vertical="center" wrapText="1"/>
    </xf>
    <xf numFmtId="0" fontId="6" fillId="0" borderId="0" xfId="2" applyFont="1">
      <alignment vertical="center"/>
    </xf>
    <xf numFmtId="0" fontId="8" fillId="0" borderId="0" xfId="0" applyFont="1" applyAlignment="1">
      <alignment horizontal="center" vertical="center"/>
    </xf>
    <xf numFmtId="0" fontId="4" fillId="0" borderId="10" xfId="0" applyFont="1" applyBorder="1">
      <alignment vertical="center"/>
    </xf>
    <xf numFmtId="176" fontId="4" fillId="2" borderId="3" xfId="0" applyNumberFormat="1" applyFont="1" applyFill="1" applyBorder="1" applyAlignment="1">
      <alignment horizontal="right" vertical="center"/>
    </xf>
    <xf numFmtId="176" fontId="4" fillId="0" borderId="3" xfId="0" applyNumberFormat="1" applyFont="1" applyBorder="1" applyAlignment="1">
      <alignment horizontal="center" vertical="center"/>
    </xf>
    <xf numFmtId="0" fontId="6" fillId="0" borderId="2" xfId="0" applyFont="1" applyBorder="1">
      <alignment vertical="center"/>
    </xf>
    <xf numFmtId="176" fontId="4" fillId="2" borderId="19" xfId="0" applyNumberFormat="1" applyFont="1" applyFill="1" applyBorder="1" applyAlignment="1">
      <alignment horizontal="right" vertical="center"/>
    </xf>
    <xf numFmtId="176" fontId="4" fillId="0" borderId="19" xfId="0" applyNumberFormat="1" applyFont="1" applyBorder="1" applyAlignment="1">
      <alignment horizontal="center" vertical="center"/>
    </xf>
    <xf numFmtId="0" fontId="6" fillId="0" borderId="20" xfId="0" applyFont="1" applyBorder="1">
      <alignment vertical="center"/>
    </xf>
    <xf numFmtId="176" fontId="4" fillId="2" borderId="0" xfId="0" applyNumberFormat="1" applyFont="1" applyFill="1" applyAlignment="1">
      <alignment horizontal="right" vertical="center"/>
    </xf>
    <xf numFmtId="176" fontId="4" fillId="0" borderId="0" xfId="0" applyNumberFormat="1" applyFont="1" applyAlignment="1">
      <alignment horizontal="center" vertical="center"/>
    </xf>
    <xf numFmtId="0" fontId="6" fillId="0" borderId="12" xfId="0" applyFont="1" applyBorder="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right" vertical="center"/>
    </xf>
    <xf numFmtId="0" fontId="6" fillId="0" borderId="0" xfId="0" applyFont="1">
      <alignment vertical="center"/>
    </xf>
    <xf numFmtId="176" fontId="4" fillId="0" borderId="3" xfId="2" applyNumberFormat="1" applyFont="1" applyBorder="1" applyAlignment="1">
      <alignment vertical="center" shrinkToFit="1"/>
    </xf>
    <xf numFmtId="176" fontId="4" fillId="2" borderId="3" xfId="2" applyNumberFormat="1" applyFont="1" applyFill="1" applyBorder="1" applyAlignment="1">
      <alignment vertical="center" shrinkToFit="1"/>
    </xf>
    <xf numFmtId="0" fontId="4" fillId="0" borderId="3" xfId="2" applyFont="1" applyBorder="1" applyAlignment="1">
      <alignment vertical="center" shrinkToFit="1"/>
    </xf>
    <xf numFmtId="0" fontId="6" fillId="0" borderId="2" xfId="2" applyFont="1" applyBorder="1">
      <alignment vertical="center"/>
    </xf>
    <xf numFmtId="176" fontId="4" fillId="0" borderId="19" xfId="2" applyNumberFormat="1" applyFont="1" applyBorder="1" applyAlignment="1">
      <alignment vertical="center" shrinkToFit="1"/>
    </xf>
    <xf numFmtId="176" fontId="4" fillId="2" borderId="19" xfId="2" applyNumberFormat="1" applyFont="1" applyFill="1" applyBorder="1" applyAlignment="1">
      <alignment vertical="center" shrinkToFit="1"/>
    </xf>
    <xf numFmtId="0" fontId="4" fillId="0" borderId="19" xfId="2" applyFont="1" applyBorder="1" applyAlignment="1">
      <alignment vertical="center" shrinkToFit="1"/>
    </xf>
    <xf numFmtId="0" fontId="6" fillId="0" borderId="20" xfId="2" applyFont="1" applyBorder="1">
      <alignment vertical="center"/>
    </xf>
    <xf numFmtId="0" fontId="4" fillId="0" borderId="7" xfId="2" applyFont="1" applyBorder="1">
      <alignment vertical="center"/>
    </xf>
    <xf numFmtId="0" fontId="4" fillId="0" borderId="12" xfId="2" applyFont="1" applyBorder="1">
      <alignment vertical="center"/>
    </xf>
    <xf numFmtId="0" fontId="20" fillId="2" borderId="0" xfId="2" applyFont="1" applyFill="1" applyAlignment="1">
      <alignment vertical="center" shrinkToFit="1"/>
    </xf>
    <xf numFmtId="0" fontId="20" fillId="2" borderId="28" xfId="2" applyFont="1" applyFill="1" applyBorder="1" applyAlignment="1">
      <alignment vertical="center" wrapText="1"/>
    </xf>
    <xf numFmtId="0" fontId="20" fillId="2" borderId="28" xfId="2" applyFont="1" applyFill="1" applyBorder="1" applyAlignment="1">
      <alignment vertical="center" shrinkToFit="1"/>
    </xf>
    <xf numFmtId="176" fontId="20" fillId="2" borderId="3" xfId="0" applyNumberFormat="1" applyFont="1" applyFill="1" applyBorder="1" applyAlignment="1">
      <alignment horizontal="right" vertical="center"/>
    </xf>
    <xf numFmtId="176" fontId="20" fillId="2" borderId="19" xfId="0" applyNumberFormat="1" applyFont="1" applyFill="1" applyBorder="1" applyAlignment="1">
      <alignment horizontal="right" vertical="center"/>
    </xf>
    <xf numFmtId="176" fontId="20" fillId="2" borderId="3" xfId="2" applyNumberFormat="1" applyFont="1" applyFill="1" applyBorder="1" applyAlignment="1">
      <alignment vertical="center" shrinkToFit="1"/>
    </xf>
    <xf numFmtId="176" fontId="20" fillId="2" borderId="19" xfId="2" applyNumberFormat="1" applyFont="1" applyFill="1" applyBorder="1" applyAlignment="1">
      <alignment vertical="center" shrinkToFit="1"/>
    </xf>
    <xf numFmtId="0" fontId="25" fillId="0" borderId="38" xfId="2" applyFont="1" applyBorder="1" applyAlignment="1">
      <alignment horizontal="center" vertical="center" wrapText="1"/>
    </xf>
    <xf numFmtId="0" fontId="6" fillId="0" borderId="0" xfId="2" applyFont="1" applyAlignment="1">
      <alignment horizontal="left" vertical="center" wrapText="1"/>
    </xf>
    <xf numFmtId="0" fontId="4" fillId="0" borderId="8" xfId="2" applyFont="1" applyBorder="1" applyAlignment="1">
      <alignment horizontal="center" vertical="center"/>
    </xf>
    <xf numFmtId="0" fontId="4" fillId="0" borderId="6" xfId="2" applyFont="1" applyBorder="1" applyAlignment="1">
      <alignment horizontal="center" vertical="center"/>
    </xf>
    <xf numFmtId="0" fontId="4" fillId="0" borderId="10" xfId="2" applyFont="1" applyBorder="1" applyAlignment="1">
      <alignment horizontal="center" vertical="center"/>
    </xf>
    <xf numFmtId="0" fontId="6" fillId="2" borderId="8" xfId="2" applyFont="1" applyFill="1" applyBorder="1" applyAlignment="1" applyProtection="1">
      <alignment horizontal="center" vertical="center" wrapText="1" shrinkToFit="1"/>
      <protection locked="0"/>
    </xf>
    <xf numFmtId="0" fontId="6" fillId="2" borderId="6" xfId="2" applyFont="1" applyFill="1" applyBorder="1" applyAlignment="1" applyProtection="1">
      <alignment horizontal="center" vertical="center" wrapText="1" shrinkToFit="1"/>
      <protection locked="0"/>
    </xf>
    <xf numFmtId="0" fontId="6" fillId="0" borderId="8" xfId="2" applyFont="1" applyBorder="1" applyAlignment="1">
      <alignment horizontal="center" vertical="center"/>
    </xf>
    <xf numFmtId="0" fontId="6" fillId="0" borderId="6" xfId="2" applyFont="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17" fillId="0" borderId="4"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0" xfId="2" applyFont="1" applyAlignment="1">
      <alignment horizontal="center" vertical="center" wrapText="1"/>
    </xf>
    <xf numFmtId="0" fontId="17" fillId="0" borderId="12" xfId="2" applyFont="1" applyBorder="1" applyAlignment="1">
      <alignment horizontal="center" vertical="center" wrapText="1"/>
    </xf>
    <xf numFmtId="0" fontId="4" fillId="0" borderId="4" xfId="2" applyFont="1" applyBorder="1" applyAlignment="1">
      <alignment horizontal="center" vertical="center"/>
    </xf>
    <xf numFmtId="0" fontId="4" fillId="0" borderId="3" xfId="2" applyFont="1" applyBorder="1" applyAlignment="1">
      <alignment horizontal="center" vertical="center"/>
    </xf>
    <xf numFmtId="0" fontId="4" fillId="0" borderId="17" xfId="2" applyFont="1" applyBorder="1" applyAlignment="1">
      <alignment horizontal="center" vertical="center"/>
    </xf>
    <xf numFmtId="0" fontId="4" fillId="0" borderId="14" xfId="2" applyFont="1" applyBorder="1" applyAlignment="1">
      <alignment horizontal="center" vertical="center"/>
    </xf>
    <xf numFmtId="0" fontId="4" fillId="0" borderId="13" xfId="2" applyFont="1" applyBorder="1" applyAlignment="1">
      <alignment horizontal="center" vertical="center"/>
    </xf>
    <xf numFmtId="0" fontId="4" fillId="2" borderId="24" xfId="2" applyFont="1" applyFill="1" applyBorder="1" applyAlignment="1" applyProtection="1">
      <alignment horizontal="center" vertical="center"/>
      <protection locked="0"/>
    </xf>
    <xf numFmtId="0" fontId="4" fillId="2" borderId="25" xfId="2" applyFont="1" applyFill="1" applyBorder="1" applyAlignment="1" applyProtection="1">
      <alignment horizontal="center" vertical="center"/>
      <protection locked="0"/>
    </xf>
    <xf numFmtId="0" fontId="4" fillId="2" borderId="31" xfId="2" applyFont="1" applyFill="1" applyBorder="1" applyAlignment="1" applyProtection="1">
      <alignment horizontal="center" vertical="center" wrapText="1"/>
      <protection locked="0"/>
    </xf>
    <xf numFmtId="0" fontId="4" fillId="2" borderId="32" xfId="2" applyFont="1" applyFill="1" applyBorder="1" applyAlignment="1" applyProtection="1">
      <alignment horizontal="center" vertical="center" wrapText="1"/>
      <protection locked="0"/>
    </xf>
    <xf numFmtId="0" fontId="4" fillId="2" borderId="34" xfId="2" applyFont="1" applyFill="1" applyBorder="1" applyAlignment="1" applyProtection="1">
      <alignment horizontal="center" vertical="center" wrapText="1"/>
      <protection locked="0"/>
    </xf>
    <xf numFmtId="0" fontId="4" fillId="2" borderId="25" xfId="2" applyFont="1" applyFill="1" applyBorder="1" applyAlignment="1" applyProtection="1">
      <alignment horizontal="center" vertical="center" wrapText="1"/>
      <protection locked="0"/>
    </xf>
    <xf numFmtId="0" fontId="4" fillId="2" borderId="26" xfId="2" applyFont="1" applyFill="1" applyBorder="1" applyAlignment="1" applyProtection="1">
      <alignment horizontal="center" vertical="center" wrapText="1"/>
      <protection locked="0"/>
    </xf>
    <xf numFmtId="0" fontId="4" fillId="0" borderId="7" xfId="2" applyFont="1" applyBorder="1" applyAlignment="1">
      <alignment horizontal="center" vertical="center" shrinkToFit="1"/>
    </xf>
    <xf numFmtId="0" fontId="4" fillId="0" borderId="0" xfId="2" applyFont="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4" fillId="0" borderId="31" xfId="2" applyFont="1" applyBorder="1" applyAlignment="1">
      <alignment horizontal="center" vertical="center" wrapText="1"/>
    </xf>
    <xf numFmtId="0" fontId="4" fillId="0" borderId="32" xfId="2" applyFont="1" applyBorder="1" applyAlignment="1">
      <alignment horizontal="center" vertical="center" wrapText="1"/>
    </xf>
    <xf numFmtId="0" fontId="4" fillId="0" borderId="31" xfId="2" applyFont="1" applyBorder="1" applyAlignment="1">
      <alignment horizontal="center" vertical="center" shrinkToFit="1"/>
    </xf>
    <xf numFmtId="0" fontId="4" fillId="0" borderId="32" xfId="2" applyFont="1" applyBorder="1" applyAlignment="1">
      <alignment horizontal="center" vertical="center" shrinkToFit="1"/>
    </xf>
    <xf numFmtId="0" fontId="4" fillId="0" borderId="33" xfId="2" applyFont="1" applyBorder="1" applyAlignment="1">
      <alignment horizontal="center" vertical="center" shrinkToFit="1"/>
    </xf>
    <xf numFmtId="0" fontId="6" fillId="2" borderId="27" xfId="2" applyFont="1" applyFill="1" applyBorder="1" applyAlignment="1" applyProtection="1">
      <alignment horizontal="center" vertical="center" wrapText="1"/>
      <protection locked="0"/>
    </xf>
    <xf numFmtId="0" fontId="6" fillId="2" borderId="28" xfId="2" applyFont="1" applyFill="1" applyBorder="1" applyAlignment="1" applyProtection="1">
      <alignment horizontal="center" vertical="center" wrapText="1"/>
      <protection locked="0"/>
    </xf>
    <xf numFmtId="0" fontId="4" fillId="2" borderId="29" xfId="2" applyFont="1" applyFill="1" applyBorder="1" applyAlignment="1" applyProtection="1">
      <alignment horizontal="center" vertical="center" wrapText="1"/>
      <protection locked="0"/>
    </xf>
    <xf numFmtId="0" fontId="4" fillId="2" borderId="28" xfId="2" applyFont="1" applyFill="1" applyBorder="1" applyAlignment="1" applyProtection="1">
      <alignment horizontal="center" vertical="center" wrapText="1"/>
      <protection locked="0"/>
    </xf>
    <xf numFmtId="0" fontId="6" fillId="0" borderId="28" xfId="2" applyFont="1" applyBorder="1" applyAlignment="1">
      <alignment horizontal="center" vertical="center" wrapText="1"/>
    </xf>
    <xf numFmtId="0" fontId="4" fillId="2" borderId="29" xfId="2" applyFont="1" applyFill="1" applyBorder="1" applyAlignment="1" applyProtection="1">
      <alignment horizontal="center" vertical="center" wrapText="1" shrinkToFit="1"/>
      <protection locked="0"/>
    </xf>
    <xf numFmtId="0" fontId="4" fillId="2" borderId="28" xfId="2" applyFont="1" applyFill="1" applyBorder="1" applyAlignment="1" applyProtection="1">
      <alignment horizontal="center" vertical="center" wrapText="1" shrinkToFit="1"/>
      <protection locked="0"/>
    </xf>
    <xf numFmtId="0" fontId="6" fillId="2" borderId="4" xfId="2" applyFont="1" applyFill="1" applyBorder="1" applyAlignment="1" applyProtection="1">
      <alignment horizontal="left" vertical="center" wrapText="1" shrinkToFit="1"/>
      <protection locked="0"/>
    </xf>
    <xf numFmtId="0" fontId="6" fillId="2" borderId="3" xfId="2" applyFont="1" applyFill="1" applyBorder="1" applyAlignment="1" applyProtection="1">
      <alignment horizontal="left" vertical="center" wrapText="1" shrinkToFit="1"/>
      <protection locked="0"/>
    </xf>
    <xf numFmtId="0" fontId="6" fillId="2" borderId="2" xfId="2" applyFont="1" applyFill="1" applyBorder="1" applyAlignment="1" applyProtection="1">
      <alignment horizontal="left" vertical="center" wrapText="1" shrinkToFit="1"/>
      <protection locked="0"/>
    </xf>
    <xf numFmtId="0" fontId="6" fillId="2" borderId="9" xfId="2" applyFont="1" applyFill="1" applyBorder="1" applyAlignment="1" applyProtection="1">
      <alignment horizontal="left" vertical="center" wrapText="1" shrinkToFit="1"/>
      <protection locked="0"/>
    </xf>
    <xf numFmtId="0" fontId="6" fillId="2" borderId="5" xfId="2" applyFont="1" applyFill="1" applyBorder="1" applyAlignment="1" applyProtection="1">
      <alignment horizontal="left" vertical="center" wrapText="1" shrinkToFit="1"/>
      <protection locked="0"/>
    </xf>
    <xf numFmtId="0" fontId="6" fillId="2" borderId="11" xfId="2" applyFont="1" applyFill="1" applyBorder="1" applyAlignment="1" applyProtection="1">
      <alignment horizontal="left" vertical="center" wrapText="1" shrinkToFit="1"/>
      <protection locked="0"/>
    </xf>
    <xf numFmtId="0" fontId="6" fillId="2" borderId="4" xfId="2" applyFont="1" applyFill="1" applyBorder="1" applyAlignment="1" applyProtection="1">
      <alignment horizontal="left" vertical="center" wrapText="1"/>
      <protection locked="0"/>
    </xf>
    <xf numFmtId="0" fontId="6" fillId="2" borderId="3" xfId="2" applyFont="1" applyFill="1" applyBorder="1" applyAlignment="1" applyProtection="1">
      <alignment horizontal="left" vertical="center" wrapText="1"/>
      <protection locked="0"/>
    </xf>
    <xf numFmtId="0" fontId="6" fillId="2" borderId="2" xfId="2" applyFont="1" applyFill="1" applyBorder="1" applyAlignment="1" applyProtection="1">
      <alignment horizontal="left" vertical="center" wrapText="1"/>
      <protection locked="0"/>
    </xf>
    <xf numFmtId="0" fontId="6" fillId="2" borderId="9" xfId="2" applyFont="1" applyFill="1" applyBorder="1" applyAlignment="1" applyProtection="1">
      <alignment horizontal="left" vertical="center" wrapText="1"/>
      <protection locked="0"/>
    </xf>
    <xf numFmtId="0" fontId="6" fillId="2" borderId="5" xfId="2" applyFont="1" applyFill="1" applyBorder="1" applyAlignment="1" applyProtection="1">
      <alignment horizontal="left" vertical="center" wrapText="1"/>
      <protection locked="0"/>
    </xf>
    <xf numFmtId="0" fontId="6" fillId="2" borderId="11" xfId="2" applyFont="1" applyFill="1" applyBorder="1" applyAlignment="1" applyProtection="1">
      <alignment horizontal="left" vertical="center" wrapText="1"/>
      <protection locked="0"/>
    </xf>
    <xf numFmtId="38" fontId="8" fillId="2" borderId="8" xfId="3" applyNumberFormat="1" applyFont="1" applyFill="1" applyBorder="1" applyAlignment="1" applyProtection="1">
      <alignment horizontal="right" vertical="center"/>
      <protection locked="0"/>
    </xf>
    <xf numFmtId="38" fontId="8" fillId="2" borderId="6" xfId="3" applyNumberFormat="1" applyFont="1" applyFill="1" applyBorder="1" applyAlignment="1" applyProtection="1">
      <alignment horizontal="right" vertical="center"/>
      <protection locked="0"/>
    </xf>
    <xf numFmtId="38" fontId="8" fillId="2" borderId="8" xfId="1" applyNumberFormat="1" applyFont="1" applyFill="1" applyBorder="1" applyAlignment="1" applyProtection="1">
      <alignment horizontal="right" vertical="center"/>
      <protection locked="0"/>
    </xf>
    <xf numFmtId="38" fontId="8" fillId="2" borderId="6" xfId="1" applyNumberFormat="1" applyFont="1" applyFill="1" applyBorder="1" applyAlignment="1" applyProtection="1">
      <alignment horizontal="right" vertical="center"/>
      <protection locked="0"/>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2" applyFont="1" applyBorder="1" applyAlignment="1">
      <alignment horizontal="left" vertical="center" wrapText="1"/>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4" fillId="2" borderId="4"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2" xfId="0" applyFont="1" applyBorder="1" applyAlignment="1">
      <alignment horizontal="center" vertical="center"/>
    </xf>
    <xf numFmtId="0" fontId="4" fillId="0" borderId="11" xfId="0" applyFont="1" applyBorder="1" applyAlignment="1">
      <alignment horizontal="center" vertical="center"/>
    </xf>
    <xf numFmtId="38" fontId="8" fillId="4" borderId="8" xfId="1" applyNumberFormat="1" applyFont="1" applyFill="1" applyBorder="1" applyAlignment="1" applyProtection="1">
      <alignment horizontal="right" vertical="center"/>
    </xf>
    <xf numFmtId="38" fontId="8" fillId="4" borderId="6" xfId="1" applyNumberFormat="1" applyFont="1" applyFill="1" applyBorder="1" applyAlignment="1" applyProtection="1">
      <alignment horizontal="right" vertical="center"/>
    </xf>
    <xf numFmtId="38" fontId="8" fillId="4" borderId="8" xfId="1" applyNumberFormat="1" applyFont="1" applyFill="1" applyBorder="1" applyAlignment="1" applyProtection="1">
      <alignment horizontal="right" vertical="center" wrapText="1"/>
    </xf>
    <xf numFmtId="38" fontId="8" fillId="4" borderId="6" xfId="1" applyNumberFormat="1" applyFont="1" applyFill="1" applyBorder="1" applyAlignment="1" applyProtection="1">
      <alignment horizontal="right" vertical="center" wrapText="1"/>
    </xf>
    <xf numFmtId="0" fontId="4" fillId="0" borderId="10" xfId="0" applyFont="1" applyBorder="1" applyAlignment="1">
      <alignment horizontal="left" vertical="center" wrapText="1"/>
    </xf>
    <xf numFmtId="38" fontId="8" fillId="2" borderId="8" xfId="1" applyNumberFormat="1" applyFont="1" applyFill="1" applyBorder="1" applyAlignment="1" applyProtection="1">
      <alignment horizontal="right" vertical="center" wrapText="1"/>
      <protection locked="0"/>
    </xf>
    <xf numFmtId="38" fontId="8" fillId="2" borderId="6" xfId="1" applyNumberFormat="1" applyFont="1" applyFill="1" applyBorder="1" applyAlignment="1" applyProtection="1">
      <alignment horizontal="right"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34" xfId="2" applyFont="1" applyBorder="1" applyAlignment="1">
      <alignment horizontal="center" vertical="center" wrapText="1"/>
    </xf>
    <xf numFmtId="0" fontId="5" fillId="0" borderId="25" xfId="2" applyFont="1" applyBorder="1" applyAlignment="1">
      <alignment horizontal="center" vertical="center" wrapText="1"/>
    </xf>
    <xf numFmtId="0" fontId="5" fillId="0" borderId="26" xfId="2" applyFont="1" applyBorder="1" applyAlignment="1">
      <alignment horizontal="center" vertical="center" wrapText="1"/>
    </xf>
    <xf numFmtId="0" fontId="6" fillId="2" borderId="25" xfId="2" applyFont="1" applyFill="1" applyBorder="1" applyAlignment="1" applyProtection="1">
      <alignment horizontal="center" vertical="center"/>
      <protection locked="0"/>
    </xf>
    <xf numFmtId="0" fontId="6" fillId="2" borderId="26" xfId="2" applyFont="1" applyFill="1" applyBorder="1" applyAlignment="1" applyProtection="1">
      <alignment horizontal="center" vertical="center"/>
      <protection locked="0"/>
    </xf>
    <xf numFmtId="0" fontId="6" fillId="0" borderId="29" xfId="2" applyFont="1" applyBorder="1" applyAlignment="1">
      <alignment horizontal="center" vertical="center" wrapText="1"/>
    </xf>
    <xf numFmtId="0" fontId="6" fillId="0" borderId="30" xfId="2" applyFont="1" applyBorder="1" applyAlignment="1">
      <alignment horizontal="center" vertical="center" wrapText="1"/>
    </xf>
    <xf numFmtId="0" fontId="6" fillId="2" borderId="28" xfId="2" applyFont="1" applyFill="1" applyBorder="1" applyAlignment="1" applyProtection="1">
      <alignment horizontal="center" vertical="center"/>
      <protection locked="0"/>
    </xf>
    <xf numFmtId="0" fontId="6" fillId="2" borderId="30" xfId="2" applyFont="1" applyFill="1" applyBorder="1" applyAlignment="1" applyProtection="1">
      <alignment horizontal="center" vertical="center"/>
      <protection locked="0"/>
    </xf>
    <xf numFmtId="0" fontId="4" fillId="0" borderId="9" xfId="2" applyFont="1" applyBorder="1" applyAlignment="1">
      <alignment horizontal="center" vertical="center"/>
    </xf>
    <xf numFmtId="0" fontId="4" fillId="0" borderId="5" xfId="2" applyFont="1" applyBorder="1" applyAlignment="1">
      <alignment horizontal="center" vertical="center"/>
    </xf>
    <xf numFmtId="0" fontId="4" fillId="0" borderId="11" xfId="2" applyFont="1" applyBorder="1" applyAlignment="1">
      <alignment horizontal="center" vertical="center"/>
    </xf>
    <xf numFmtId="0" fontId="4" fillId="2" borderId="8" xfId="2" applyFont="1" applyFill="1" applyBorder="1" applyAlignment="1" applyProtection="1">
      <alignment horizontal="center" vertical="center"/>
      <protection locked="0"/>
    </xf>
    <xf numFmtId="0" fontId="4" fillId="2" borderId="6" xfId="2" applyFont="1" applyFill="1" applyBorder="1" applyAlignment="1" applyProtection="1">
      <alignment horizontal="center" vertical="center"/>
      <protection locked="0"/>
    </xf>
    <xf numFmtId="0" fontId="4" fillId="2" borderId="6" xfId="2" applyFont="1" applyFill="1" applyBorder="1" applyAlignment="1" applyProtection="1">
      <alignment horizontal="center" vertical="center" shrinkToFit="1"/>
      <protection locked="0"/>
    </xf>
    <xf numFmtId="0" fontId="8" fillId="4" borderId="6" xfId="0" applyFont="1" applyFill="1" applyBorder="1" applyAlignment="1">
      <alignment horizontal="center" vertical="center"/>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176" fontId="4" fillId="2" borderId="7"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2" borderId="17" xfId="2" applyFont="1" applyFill="1" applyBorder="1" applyAlignment="1" applyProtection="1">
      <alignment horizontal="left" vertical="center"/>
      <protection locked="0"/>
    </xf>
    <xf numFmtId="0" fontId="4" fillId="2" borderId="14" xfId="2" applyFont="1" applyFill="1" applyBorder="1" applyAlignment="1" applyProtection="1">
      <alignment horizontal="left" vertical="center"/>
      <protection locked="0"/>
    </xf>
    <xf numFmtId="0" fontId="4" fillId="2" borderId="13" xfId="2" applyFont="1" applyFill="1" applyBorder="1" applyAlignment="1" applyProtection="1">
      <alignment horizontal="left" vertical="center"/>
      <protection locked="0"/>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176" fontId="4" fillId="2" borderId="18" xfId="2" applyNumberFormat="1" applyFont="1" applyFill="1" applyBorder="1" applyAlignment="1" applyProtection="1">
      <alignment horizontal="right" vertical="center" shrinkToFit="1"/>
      <protection locked="0"/>
    </xf>
    <xf numFmtId="176" fontId="4" fillId="2" borderId="19" xfId="2" applyNumberFormat="1" applyFont="1" applyFill="1" applyBorder="1" applyAlignment="1" applyProtection="1">
      <alignment horizontal="right" vertical="center" shrinkToFit="1"/>
      <protection locked="0"/>
    </xf>
    <xf numFmtId="0" fontId="6"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177" fontId="8" fillId="4" borderId="1" xfId="0" applyNumberFormat="1" applyFont="1" applyFill="1" applyBorder="1" applyAlignment="1">
      <alignment horizontal="right" vertical="center"/>
    </xf>
    <xf numFmtId="177" fontId="8" fillId="4" borderId="8" xfId="0" applyNumberFormat="1" applyFont="1" applyFill="1" applyBorder="1" applyAlignment="1">
      <alignment horizontal="right" vertical="center"/>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 xfId="2" applyFont="1" applyBorder="1" applyAlignment="1">
      <alignment horizontal="center" vertical="center"/>
    </xf>
    <xf numFmtId="0" fontId="6" fillId="0" borderId="10" xfId="2" applyFont="1" applyBorder="1" applyAlignment="1">
      <alignment horizontal="center" vertical="center" wrapText="1"/>
    </xf>
    <xf numFmtId="176" fontId="4" fillId="2" borderId="4" xfId="2" applyNumberFormat="1" applyFont="1" applyFill="1" applyBorder="1" applyAlignment="1" applyProtection="1">
      <alignment horizontal="right" vertical="center" shrinkToFit="1"/>
      <protection locked="0"/>
    </xf>
    <xf numFmtId="176" fontId="4" fillId="2" borderId="3" xfId="2" applyNumberFormat="1" applyFont="1" applyFill="1" applyBorder="1" applyAlignment="1" applyProtection="1">
      <alignment horizontal="right" vertical="center" shrinkToFit="1"/>
      <protection locked="0"/>
    </xf>
    <xf numFmtId="0" fontId="6" fillId="2" borderId="8"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10" fillId="0" borderId="0" xfId="2" applyFont="1" applyAlignment="1">
      <alignment horizontal="center" vertical="center" wrapText="1"/>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0" borderId="0" xfId="2" applyFont="1" applyAlignment="1">
      <alignment horizontal="right" vertical="center"/>
    </xf>
    <xf numFmtId="0" fontId="4" fillId="0" borderId="0" xfId="2" applyFont="1" applyAlignment="1">
      <alignment horizontal="left" vertical="center" wrapText="1"/>
    </xf>
    <xf numFmtId="0" fontId="4" fillId="0" borderId="0" xfId="2" applyFont="1" applyAlignment="1">
      <alignment horizontal="center" vertical="center" wrapText="1"/>
    </xf>
    <xf numFmtId="0" fontId="4" fillId="0" borderId="8"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4" xfId="2" applyFont="1" applyBorder="1" applyAlignment="1">
      <alignment horizontal="center" vertical="center" wrapText="1"/>
    </xf>
    <xf numFmtId="0" fontId="4" fillId="0" borderId="3" xfId="2" applyFont="1" applyBorder="1" applyAlignment="1">
      <alignment horizontal="center" vertical="center" wrapText="1"/>
    </xf>
    <xf numFmtId="0" fontId="4" fillId="0" borderId="35" xfId="2" applyFont="1" applyBorder="1" applyAlignment="1">
      <alignment horizontal="center" vertical="center" wrapText="1"/>
    </xf>
    <xf numFmtId="0" fontId="4" fillId="0" borderId="7" xfId="2" applyFont="1" applyBorder="1" applyAlignment="1">
      <alignment horizontal="center" vertical="center" wrapText="1"/>
    </xf>
    <xf numFmtId="0" fontId="4" fillId="0" borderId="36" xfId="2" applyFont="1" applyBorder="1" applyAlignment="1">
      <alignment horizontal="center" vertical="center" wrapText="1"/>
    </xf>
    <xf numFmtId="0" fontId="4" fillId="0" borderId="9" xfId="2" applyFont="1" applyBorder="1" applyAlignment="1">
      <alignment horizontal="center" vertical="center" wrapText="1"/>
    </xf>
    <xf numFmtId="0" fontId="4" fillId="0" borderId="5" xfId="2" applyFont="1" applyBorder="1" applyAlignment="1">
      <alignment horizontal="center" vertical="center" wrapText="1"/>
    </xf>
    <xf numFmtId="0" fontId="4" fillId="0" borderId="37" xfId="2" applyFont="1" applyBorder="1" applyAlignment="1">
      <alignment horizontal="center" vertical="center" wrapText="1"/>
    </xf>
    <xf numFmtId="0" fontId="6" fillId="0" borderId="17" xfId="2" applyFont="1" applyBorder="1" applyAlignment="1">
      <alignment horizontal="center" vertical="center"/>
    </xf>
    <xf numFmtId="0" fontId="6" fillId="0" borderId="14" xfId="2" applyFont="1" applyBorder="1" applyAlignment="1">
      <alignment horizontal="center" vertical="center"/>
    </xf>
    <xf numFmtId="0" fontId="6" fillId="0" borderId="13" xfId="2" applyFont="1" applyBorder="1" applyAlignment="1">
      <alignment horizontal="center" vertical="center"/>
    </xf>
    <xf numFmtId="0" fontId="6" fillId="2" borderId="14" xfId="2" applyFont="1" applyFill="1" applyBorder="1" applyAlignment="1" applyProtection="1">
      <alignment horizontal="center" vertical="center"/>
      <protection locked="0"/>
    </xf>
    <xf numFmtId="0" fontId="6" fillId="2" borderId="13" xfId="2" applyFont="1" applyFill="1" applyBorder="1" applyAlignment="1" applyProtection="1">
      <alignment horizontal="center" vertical="center"/>
      <protection locked="0"/>
    </xf>
    <xf numFmtId="0" fontId="6" fillId="2" borderId="4" xfId="2" applyFont="1" applyFill="1" applyBorder="1" applyAlignment="1" applyProtection="1">
      <alignment horizontal="center" vertical="center" wrapText="1"/>
      <protection locked="0"/>
    </xf>
    <xf numFmtId="0" fontId="6" fillId="2" borderId="3" xfId="2" applyFont="1" applyFill="1" applyBorder="1" applyAlignment="1" applyProtection="1">
      <alignment horizontal="center" vertical="center" wrapText="1"/>
      <protection locked="0"/>
    </xf>
    <xf numFmtId="0" fontId="6" fillId="2" borderId="2" xfId="2" applyFont="1" applyFill="1" applyBorder="1" applyAlignment="1" applyProtection="1">
      <alignment horizontal="center" vertical="center" wrapText="1"/>
      <protection locked="0"/>
    </xf>
    <xf numFmtId="0" fontId="6" fillId="2" borderId="7" xfId="2" applyFont="1" applyFill="1" applyBorder="1" applyAlignment="1" applyProtection="1">
      <alignment horizontal="center" vertical="center" wrapText="1"/>
      <protection locked="0"/>
    </xf>
    <xf numFmtId="0" fontId="6" fillId="2" borderId="0" xfId="2" applyFont="1" applyFill="1" applyAlignment="1" applyProtection="1">
      <alignment horizontal="center" vertical="center" wrapText="1"/>
      <protection locked="0"/>
    </xf>
    <xf numFmtId="0" fontId="6" fillId="2" borderId="12" xfId="2" applyFont="1" applyFill="1" applyBorder="1" applyAlignment="1" applyProtection="1">
      <alignment horizontal="center" vertical="center" wrapText="1"/>
      <protection locked="0"/>
    </xf>
    <xf numFmtId="0" fontId="6" fillId="2" borderId="9" xfId="2" applyFont="1" applyFill="1" applyBorder="1" applyAlignment="1" applyProtection="1">
      <alignment horizontal="center" vertical="center" wrapText="1"/>
      <protection locked="0"/>
    </xf>
    <xf numFmtId="0" fontId="6" fillId="2" borderId="5" xfId="2" applyFont="1" applyFill="1" applyBorder="1" applyAlignment="1" applyProtection="1">
      <alignment horizontal="center" vertical="center" wrapText="1"/>
      <protection locked="0"/>
    </xf>
    <xf numFmtId="0" fontId="6" fillId="2" borderId="11" xfId="2" applyFont="1" applyFill="1" applyBorder="1" applyAlignment="1" applyProtection="1">
      <alignment horizontal="center" vertical="center" wrapText="1"/>
      <protection locked="0"/>
    </xf>
    <xf numFmtId="0" fontId="19" fillId="2" borderId="8" xfId="2" applyFont="1" applyFill="1" applyBorder="1" applyAlignment="1">
      <alignment horizontal="center" vertical="center" wrapText="1" shrinkToFit="1"/>
    </xf>
    <xf numFmtId="0" fontId="19" fillId="2" borderId="6" xfId="2" applyFont="1" applyFill="1" applyBorder="1" applyAlignment="1">
      <alignment horizontal="center" vertical="center" wrapText="1" shrinkToFit="1"/>
    </xf>
    <xf numFmtId="0" fontId="22" fillId="2" borderId="8"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10" xfId="0" applyFont="1" applyFill="1" applyBorder="1" applyAlignment="1">
      <alignment horizontal="center" vertical="center"/>
    </xf>
    <xf numFmtId="0" fontId="19" fillId="2" borderId="28" xfId="2" applyFont="1" applyFill="1" applyBorder="1" applyAlignment="1">
      <alignment horizontal="center" vertical="center"/>
    </xf>
    <xf numFmtId="0" fontId="19" fillId="2" borderId="30"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6" xfId="2" applyFont="1" applyFill="1" applyBorder="1" applyAlignment="1">
      <alignment horizontal="center" vertical="center"/>
    </xf>
    <xf numFmtId="0" fontId="20" fillId="2" borderId="6" xfId="2" applyFont="1" applyFill="1" applyBorder="1" applyAlignment="1">
      <alignment horizontal="center" vertical="center" shrinkToFit="1"/>
    </xf>
    <xf numFmtId="0" fontId="20" fillId="2" borderId="24" xfId="2" applyFont="1" applyFill="1" applyBorder="1" applyAlignment="1">
      <alignment horizontal="center" vertical="center"/>
    </xf>
    <xf numFmtId="0" fontId="20" fillId="2" borderId="25" xfId="2" applyFont="1" applyFill="1" applyBorder="1" applyAlignment="1">
      <alignment horizontal="center" vertical="center"/>
    </xf>
    <xf numFmtId="0" fontId="20" fillId="2" borderId="31" xfId="2" applyFont="1" applyFill="1" applyBorder="1" applyAlignment="1">
      <alignment horizontal="center" vertical="center" wrapText="1"/>
    </xf>
    <xf numFmtId="0" fontId="20" fillId="2" borderId="32" xfId="2" applyFont="1" applyFill="1" applyBorder="1" applyAlignment="1">
      <alignment horizontal="center" vertical="center" wrapText="1"/>
    </xf>
    <xf numFmtId="0" fontId="20" fillId="2" borderId="34" xfId="2" applyFont="1" applyFill="1" applyBorder="1" applyAlignment="1">
      <alignment horizontal="center" vertical="center" wrapText="1"/>
    </xf>
    <xf numFmtId="0" fontId="20" fillId="2" borderId="25" xfId="2" applyFont="1" applyFill="1" applyBorder="1" applyAlignment="1">
      <alignment horizontal="center" vertical="center" wrapText="1"/>
    </xf>
    <xf numFmtId="0" fontId="20" fillId="2" borderId="26" xfId="2" applyFont="1" applyFill="1" applyBorder="1" applyAlignment="1">
      <alignment horizontal="center" vertical="center" wrapText="1"/>
    </xf>
    <xf numFmtId="0" fontId="19" fillId="2" borderId="27" xfId="2" applyFont="1" applyFill="1" applyBorder="1" applyAlignment="1">
      <alignment horizontal="center" vertical="center" wrapText="1"/>
    </xf>
    <xf numFmtId="0" fontId="19" fillId="2" borderId="28" xfId="2" applyFont="1" applyFill="1" applyBorder="1" applyAlignment="1">
      <alignment horizontal="center" vertical="center" wrapText="1"/>
    </xf>
    <xf numFmtId="0" fontId="20" fillId="2" borderId="29" xfId="2" applyFont="1" applyFill="1" applyBorder="1" applyAlignment="1">
      <alignment horizontal="center" vertical="center" wrapText="1"/>
    </xf>
    <xf numFmtId="0" fontId="20" fillId="2" borderId="28" xfId="2" applyFont="1" applyFill="1" applyBorder="1" applyAlignment="1">
      <alignment horizontal="center" vertical="center" wrapText="1"/>
    </xf>
    <xf numFmtId="0" fontId="19" fillId="2" borderId="14" xfId="2" applyFont="1" applyFill="1" applyBorder="1" applyAlignment="1">
      <alignment horizontal="center" vertical="center"/>
    </xf>
    <xf numFmtId="0" fontId="19" fillId="2" borderId="13" xfId="2" applyFont="1" applyFill="1" applyBorder="1" applyAlignment="1">
      <alignment horizontal="center" vertical="center"/>
    </xf>
    <xf numFmtId="0" fontId="19" fillId="2" borderId="4" xfId="2" applyFont="1" applyFill="1" applyBorder="1" applyAlignment="1">
      <alignment horizontal="center" vertical="center" wrapText="1"/>
    </xf>
    <xf numFmtId="0" fontId="19" fillId="2" borderId="3" xfId="2" applyFont="1" applyFill="1" applyBorder="1" applyAlignment="1">
      <alignment horizontal="center" vertical="center" wrapText="1"/>
    </xf>
    <xf numFmtId="0" fontId="19" fillId="2" borderId="2" xfId="2" applyFont="1" applyFill="1" applyBorder="1" applyAlignment="1">
      <alignment horizontal="center" vertical="center" wrapText="1"/>
    </xf>
    <xf numFmtId="0" fontId="19" fillId="2" borderId="7" xfId="2" applyFont="1" applyFill="1" applyBorder="1" applyAlignment="1">
      <alignment horizontal="center" vertical="center" wrapText="1"/>
    </xf>
    <xf numFmtId="0" fontId="19" fillId="2" borderId="0" xfId="2" applyFont="1" applyFill="1" applyAlignment="1">
      <alignment horizontal="center" vertical="center" wrapText="1"/>
    </xf>
    <xf numFmtId="0" fontId="19" fillId="2" borderId="12" xfId="2" applyFont="1" applyFill="1" applyBorder="1" applyAlignment="1">
      <alignment horizontal="center" vertical="center" wrapText="1"/>
    </xf>
    <xf numFmtId="0" fontId="19" fillId="2" borderId="9" xfId="2" applyFont="1" applyFill="1" applyBorder="1" applyAlignment="1">
      <alignment horizontal="center" vertical="center" wrapText="1"/>
    </xf>
    <xf numFmtId="0" fontId="19" fillId="2" borderId="5" xfId="2" applyFont="1" applyFill="1" applyBorder="1" applyAlignment="1">
      <alignment horizontal="center" vertical="center" wrapText="1"/>
    </xf>
    <xf numFmtId="0" fontId="19" fillId="2" borderId="11" xfId="2" applyFont="1" applyFill="1" applyBorder="1" applyAlignment="1">
      <alignment horizontal="center" vertical="center" wrapText="1"/>
    </xf>
    <xf numFmtId="0" fontId="19" fillId="2" borderId="25" xfId="2" applyFont="1" applyFill="1" applyBorder="1" applyAlignment="1">
      <alignment horizontal="center" vertical="center"/>
    </xf>
    <xf numFmtId="0" fontId="19" fillId="2" borderId="26" xfId="2" applyFont="1" applyFill="1" applyBorder="1" applyAlignment="1">
      <alignment horizontal="center" vertical="center"/>
    </xf>
    <xf numFmtId="0" fontId="20" fillId="2" borderId="29" xfId="2" applyFont="1" applyFill="1" applyBorder="1" applyAlignment="1">
      <alignment horizontal="center" vertical="center" wrapText="1" shrinkToFit="1"/>
    </xf>
    <xf numFmtId="0" fontId="20" fillId="2" borderId="28" xfId="2" applyFont="1" applyFill="1" applyBorder="1" applyAlignment="1">
      <alignment horizontal="center" vertical="center" wrapText="1" shrinkToFit="1"/>
    </xf>
    <xf numFmtId="38" fontId="22" fillId="2" borderId="8" xfId="1" applyNumberFormat="1" applyFont="1" applyFill="1" applyBorder="1" applyAlignment="1" applyProtection="1">
      <alignment horizontal="right" vertical="center" wrapText="1"/>
    </xf>
    <xf numFmtId="38" fontId="22" fillId="2" borderId="6" xfId="1" applyNumberFormat="1" applyFont="1" applyFill="1" applyBorder="1" applyAlignment="1" applyProtection="1">
      <alignment horizontal="right" vertical="center" wrapText="1"/>
    </xf>
    <xf numFmtId="38" fontId="22" fillId="2" borderId="8" xfId="1" applyNumberFormat="1" applyFont="1" applyFill="1" applyBorder="1" applyAlignment="1" applyProtection="1">
      <alignment horizontal="right" vertical="center"/>
    </xf>
    <xf numFmtId="38" fontId="22" fillId="2" borderId="6" xfId="1" applyNumberFormat="1" applyFont="1" applyFill="1" applyBorder="1" applyAlignment="1" applyProtection="1">
      <alignment horizontal="right" vertical="center"/>
    </xf>
    <xf numFmtId="38" fontId="22" fillId="2" borderId="8" xfId="3" applyNumberFormat="1" applyFont="1" applyFill="1" applyBorder="1" applyAlignment="1" applyProtection="1">
      <alignment horizontal="right" vertical="center"/>
    </xf>
    <xf numFmtId="38" fontId="22" fillId="2" borderId="6" xfId="3" applyNumberFormat="1" applyFont="1" applyFill="1" applyBorder="1" applyAlignment="1" applyProtection="1">
      <alignment horizontal="right" vertical="center"/>
    </xf>
    <xf numFmtId="0" fontId="19" fillId="2" borderId="4"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11" xfId="0" applyFont="1" applyFill="1" applyBorder="1" applyAlignment="1">
      <alignment horizontal="center" vertical="center" wrapText="1"/>
    </xf>
    <xf numFmtId="176" fontId="20" fillId="2" borderId="18" xfId="0" applyNumberFormat="1" applyFont="1" applyFill="1" applyBorder="1" applyAlignment="1">
      <alignment horizontal="right" vertical="center"/>
    </xf>
    <xf numFmtId="176" fontId="20" fillId="2" borderId="19" xfId="0" applyNumberFormat="1" applyFont="1" applyFill="1" applyBorder="1" applyAlignment="1">
      <alignment horizontal="right" vertical="center"/>
    </xf>
    <xf numFmtId="0" fontId="6"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1" xfId="0" applyFont="1" applyFill="1" applyBorder="1" applyAlignment="1">
      <alignment horizontal="left" vertical="center" wrapText="1"/>
    </xf>
    <xf numFmtId="41" fontId="4" fillId="2" borderId="4" xfId="1" applyNumberFormat="1" applyFont="1" applyFill="1" applyBorder="1" applyAlignment="1" applyProtection="1">
      <alignment horizontal="right" vertical="center"/>
    </xf>
    <xf numFmtId="41" fontId="4" fillId="2" borderId="3" xfId="1" applyNumberFormat="1" applyFont="1" applyFill="1" applyBorder="1" applyAlignment="1" applyProtection="1">
      <alignment horizontal="right" vertical="center"/>
    </xf>
    <xf numFmtId="41" fontId="4" fillId="2" borderId="9" xfId="1" applyNumberFormat="1" applyFont="1" applyFill="1" applyBorder="1" applyAlignment="1" applyProtection="1">
      <alignment horizontal="right" vertical="center"/>
    </xf>
    <xf numFmtId="41" fontId="4" fillId="2" borderId="5" xfId="1" applyNumberFormat="1" applyFont="1" applyFill="1" applyBorder="1" applyAlignment="1" applyProtection="1">
      <alignment horizontal="right" vertical="center"/>
    </xf>
    <xf numFmtId="176" fontId="4" fillId="2" borderId="4"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176" fontId="4" fillId="2" borderId="18"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0" fontId="19"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11" xfId="0" applyFont="1" applyFill="1" applyBorder="1" applyAlignment="1">
      <alignment horizontal="left" vertical="center" wrapText="1"/>
    </xf>
    <xf numFmtId="41" fontId="20" fillId="2" borderId="4" xfId="1" applyNumberFormat="1" applyFont="1" applyFill="1" applyBorder="1" applyAlignment="1" applyProtection="1">
      <alignment horizontal="right" vertical="center"/>
    </xf>
    <xf numFmtId="41" fontId="20" fillId="2" borderId="3" xfId="1" applyNumberFormat="1" applyFont="1" applyFill="1" applyBorder="1" applyAlignment="1" applyProtection="1">
      <alignment horizontal="right" vertical="center"/>
    </xf>
    <xf numFmtId="41" fontId="20" fillId="2" borderId="9" xfId="1" applyNumberFormat="1" applyFont="1" applyFill="1" applyBorder="1" applyAlignment="1" applyProtection="1">
      <alignment horizontal="right" vertical="center"/>
    </xf>
    <xf numFmtId="41" fontId="20" fillId="2" borderId="5" xfId="1" applyNumberFormat="1" applyFont="1" applyFill="1" applyBorder="1" applyAlignment="1" applyProtection="1">
      <alignment horizontal="right" vertical="center"/>
    </xf>
    <xf numFmtId="176" fontId="20" fillId="2" borderId="4" xfId="0" applyNumberFormat="1" applyFont="1" applyFill="1" applyBorder="1" applyAlignment="1">
      <alignment horizontal="right" vertical="center"/>
    </xf>
    <xf numFmtId="176" fontId="20" fillId="2" borderId="3" xfId="0" applyNumberFormat="1" applyFont="1" applyFill="1" applyBorder="1" applyAlignment="1">
      <alignment horizontal="right" vertical="center"/>
    </xf>
    <xf numFmtId="176" fontId="4" fillId="2" borderId="7" xfId="0" applyNumberFormat="1" applyFont="1" applyFill="1" applyBorder="1" applyAlignment="1">
      <alignment horizontal="right" vertical="center"/>
    </xf>
    <xf numFmtId="176" fontId="4" fillId="2" borderId="0" xfId="0" applyNumberFormat="1" applyFont="1" applyFill="1" applyAlignment="1">
      <alignment horizontal="right" vertical="center"/>
    </xf>
    <xf numFmtId="0" fontId="19" fillId="2" borderId="8"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19" fillId="2" borderId="4" xfId="2" applyFont="1" applyFill="1" applyBorder="1" applyAlignment="1">
      <alignment horizontal="left" vertical="center" wrapText="1"/>
    </xf>
    <xf numFmtId="0" fontId="19" fillId="2" borderId="3" xfId="2" applyFont="1" applyFill="1" applyBorder="1" applyAlignment="1">
      <alignment horizontal="left" vertical="center" wrapText="1"/>
    </xf>
    <xf numFmtId="0" fontId="19" fillId="2" borderId="2" xfId="2" applyFont="1" applyFill="1" applyBorder="1" applyAlignment="1">
      <alignment horizontal="left" vertical="center" wrapText="1"/>
    </xf>
    <xf numFmtId="0" fontId="19" fillId="2" borderId="9" xfId="2" applyFont="1" applyFill="1" applyBorder="1" applyAlignment="1">
      <alignment horizontal="left" vertical="center" wrapText="1"/>
    </xf>
    <xf numFmtId="0" fontId="19" fillId="2" borderId="5" xfId="2" applyFont="1" applyFill="1" applyBorder="1" applyAlignment="1">
      <alignment horizontal="left" vertical="center" wrapText="1"/>
    </xf>
    <xf numFmtId="0" fontId="19" fillId="2" borderId="11" xfId="2" applyFont="1" applyFill="1" applyBorder="1" applyAlignment="1">
      <alignment horizontal="left" vertical="center" wrapText="1"/>
    </xf>
    <xf numFmtId="0" fontId="19" fillId="2" borderId="4" xfId="2" applyFont="1" applyFill="1" applyBorder="1" applyAlignment="1">
      <alignment horizontal="left" vertical="center" wrapText="1" shrinkToFit="1"/>
    </xf>
    <xf numFmtId="0" fontId="19" fillId="2" borderId="3" xfId="2" applyFont="1" applyFill="1" applyBorder="1" applyAlignment="1">
      <alignment horizontal="left" vertical="center" wrapText="1" shrinkToFit="1"/>
    </xf>
    <xf numFmtId="0" fontId="19" fillId="2" borderId="2" xfId="2" applyFont="1" applyFill="1" applyBorder="1" applyAlignment="1">
      <alignment horizontal="left" vertical="center" wrapText="1" shrinkToFit="1"/>
    </xf>
    <xf numFmtId="0" fontId="19" fillId="2" borderId="9" xfId="2" applyFont="1" applyFill="1" applyBorder="1" applyAlignment="1">
      <alignment horizontal="left" vertical="center" wrapText="1" shrinkToFit="1"/>
    </xf>
    <xf numFmtId="0" fontId="19" fillId="2" borderId="5" xfId="2" applyFont="1" applyFill="1" applyBorder="1" applyAlignment="1">
      <alignment horizontal="left" vertical="center" wrapText="1" shrinkToFit="1"/>
    </xf>
    <xf numFmtId="0" fontId="19" fillId="2" borderId="11" xfId="2" applyFont="1" applyFill="1" applyBorder="1" applyAlignment="1">
      <alignment horizontal="left" vertical="center" wrapText="1" shrinkToFit="1"/>
    </xf>
    <xf numFmtId="176" fontId="20" fillId="2" borderId="4" xfId="2" applyNumberFormat="1" applyFont="1" applyFill="1" applyBorder="1" applyAlignment="1">
      <alignment horizontal="right" vertical="center" shrinkToFit="1"/>
    </xf>
    <xf numFmtId="176" fontId="20" fillId="2" borderId="3" xfId="2" applyNumberFormat="1" applyFont="1" applyFill="1" applyBorder="1" applyAlignment="1">
      <alignment horizontal="right" vertical="center" shrinkToFit="1"/>
    </xf>
    <xf numFmtId="176" fontId="20" fillId="2" borderId="18" xfId="2" applyNumberFormat="1" applyFont="1" applyFill="1" applyBorder="1" applyAlignment="1">
      <alignment horizontal="right" vertical="center" shrinkToFit="1"/>
    </xf>
    <xf numFmtId="176" fontId="20" fillId="2" borderId="19" xfId="2" applyNumberFormat="1" applyFont="1" applyFill="1" applyBorder="1" applyAlignment="1">
      <alignment horizontal="right" vertical="center" shrinkToFit="1"/>
    </xf>
    <xf numFmtId="0" fontId="20" fillId="2" borderId="9" xfId="2" applyFont="1" applyFill="1" applyBorder="1" applyAlignment="1">
      <alignment horizontal="left" vertical="top" wrapText="1"/>
    </xf>
    <xf numFmtId="0" fontId="20" fillId="2" borderId="5" xfId="2" applyFont="1" applyFill="1" applyBorder="1" applyAlignment="1">
      <alignment horizontal="left" vertical="top" wrapText="1"/>
    </xf>
    <xf numFmtId="0" fontId="20" fillId="2" borderId="11" xfId="2" applyFont="1" applyFill="1" applyBorder="1" applyAlignment="1">
      <alignment horizontal="left" vertical="top" wrapText="1"/>
    </xf>
    <xf numFmtId="0" fontId="20" fillId="2" borderId="8" xfId="2" applyFont="1" applyFill="1" applyBorder="1" applyAlignment="1">
      <alignment horizontal="left" vertical="top" wrapText="1"/>
    </xf>
    <xf numFmtId="0" fontId="20" fillId="2" borderId="6" xfId="2" applyFont="1" applyFill="1" applyBorder="1" applyAlignment="1">
      <alignment horizontal="left" vertical="top" wrapText="1"/>
    </xf>
    <xf numFmtId="0" fontId="20" fillId="2" borderId="10" xfId="2" applyFont="1" applyFill="1" applyBorder="1" applyAlignment="1">
      <alignment horizontal="left" vertical="top" wrapText="1"/>
    </xf>
    <xf numFmtId="0" fontId="4" fillId="2" borderId="6" xfId="2" applyFont="1" applyFill="1" applyBorder="1" applyAlignment="1">
      <alignment horizontal="left" vertical="top" wrapText="1"/>
    </xf>
    <xf numFmtId="0" fontId="4" fillId="2" borderId="10" xfId="2" applyFont="1" applyFill="1" applyBorder="1" applyAlignment="1">
      <alignment horizontal="left" vertical="top" wrapText="1"/>
    </xf>
    <xf numFmtId="0" fontId="6" fillId="2" borderId="8"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4" xfId="2" applyFont="1" applyFill="1" applyBorder="1" applyAlignment="1">
      <alignment horizontal="left" vertical="center" wrapText="1"/>
    </xf>
    <xf numFmtId="0" fontId="6" fillId="2" borderId="3" xfId="2" applyFont="1" applyFill="1" applyBorder="1" applyAlignment="1">
      <alignment horizontal="left" vertical="center" wrapText="1"/>
    </xf>
    <xf numFmtId="0" fontId="6" fillId="2" borderId="2" xfId="2" applyFont="1" applyFill="1" applyBorder="1" applyAlignment="1">
      <alignment horizontal="left" vertical="center" wrapText="1"/>
    </xf>
    <xf numFmtId="0" fontId="6" fillId="2" borderId="9" xfId="2" applyFont="1" applyFill="1" applyBorder="1" applyAlignment="1">
      <alignment horizontal="left" vertical="center" wrapText="1"/>
    </xf>
    <xf numFmtId="0" fontId="6" fillId="2" borderId="5" xfId="2" applyFont="1" applyFill="1" applyBorder="1" applyAlignment="1">
      <alignment horizontal="left" vertical="center" wrapText="1"/>
    </xf>
    <xf numFmtId="0" fontId="6" fillId="2" borderId="11" xfId="2" applyFont="1" applyFill="1" applyBorder="1" applyAlignment="1">
      <alignment horizontal="left" vertical="center" wrapText="1"/>
    </xf>
    <xf numFmtId="0" fontId="6" fillId="2" borderId="4" xfId="2" applyFont="1" applyFill="1" applyBorder="1" applyAlignment="1">
      <alignment horizontal="left" vertical="center" wrapText="1" shrinkToFit="1"/>
    </xf>
    <xf numFmtId="0" fontId="6" fillId="2" borderId="3" xfId="2" applyFont="1" applyFill="1" applyBorder="1" applyAlignment="1">
      <alignment horizontal="left" vertical="center" wrapText="1" shrinkToFit="1"/>
    </xf>
    <xf numFmtId="0" fontId="6" fillId="2" borderId="2" xfId="2" applyFont="1" applyFill="1" applyBorder="1" applyAlignment="1">
      <alignment horizontal="left" vertical="center" wrapText="1" shrinkToFit="1"/>
    </xf>
    <xf numFmtId="0" fontId="6" fillId="2" borderId="9" xfId="2" applyFont="1" applyFill="1" applyBorder="1" applyAlignment="1">
      <alignment horizontal="left" vertical="center" wrapText="1" shrinkToFit="1"/>
    </xf>
    <xf numFmtId="0" fontId="6" fillId="2" borderId="5" xfId="2" applyFont="1" applyFill="1" applyBorder="1" applyAlignment="1">
      <alignment horizontal="left" vertical="center" wrapText="1" shrinkToFit="1"/>
    </xf>
    <xf numFmtId="0" fontId="6" fillId="2" borderId="11" xfId="2" applyFont="1" applyFill="1" applyBorder="1" applyAlignment="1">
      <alignment horizontal="left" vertical="center" wrapText="1" shrinkToFit="1"/>
    </xf>
    <xf numFmtId="176" fontId="4" fillId="2" borderId="4" xfId="2" applyNumberFormat="1" applyFont="1" applyFill="1" applyBorder="1" applyAlignment="1">
      <alignment horizontal="right" vertical="center" shrinkToFit="1"/>
    </xf>
    <xf numFmtId="176" fontId="4" fillId="2" borderId="3" xfId="2" applyNumberFormat="1" applyFont="1" applyFill="1" applyBorder="1" applyAlignment="1">
      <alignment horizontal="right" vertical="center" shrinkToFit="1"/>
    </xf>
    <xf numFmtId="176" fontId="4" fillId="2" borderId="18" xfId="2" applyNumberFormat="1" applyFont="1" applyFill="1" applyBorder="1" applyAlignment="1">
      <alignment horizontal="right" vertical="center" shrinkToFit="1"/>
    </xf>
    <xf numFmtId="176" fontId="4" fillId="2" borderId="19" xfId="2" applyNumberFormat="1" applyFont="1" applyFill="1" applyBorder="1" applyAlignment="1">
      <alignment horizontal="right" vertical="center" shrinkToFit="1"/>
    </xf>
    <xf numFmtId="0" fontId="20" fillId="2" borderId="17" xfId="2" applyFont="1" applyFill="1" applyBorder="1" applyAlignment="1">
      <alignment horizontal="left" vertical="center"/>
    </xf>
    <xf numFmtId="0" fontId="20" fillId="2" borderId="14" xfId="2" applyFont="1" applyFill="1" applyBorder="1" applyAlignment="1">
      <alignment horizontal="left" vertical="center"/>
    </xf>
    <xf numFmtId="0" fontId="20" fillId="2" borderId="13" xfId="2" applyFont="1" applyFill="1" applyBorder="1" applyAlignment="1">
      <alignment horizontal="left" vertical="center"/>
    </xf>
    <xf numFmtId="0" fontId="26" fillId="5" borderId="8" xfId="0" applyFont="1" applyFill="1" applyBorder="1" applyAlignment="1">
      <alignment horizontal="center" vertical="center"/>
    </xf>
    <xf numFmtId="0" fontId="26" fillId="5" borderId="10" xfId="0" applyFont="1" applyFill="1" applyBorder="1" applyAlignment="1">
      <alignment horizontal="center" vertical="center"/>
    </xf>
  </cellXfs>
  <cellStyles count="9">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2 2" xfId="6" xr:uid="{BED668EF-9978-4E7C-BCE2-80CE13772874}"/>
  </cellStyles>
  <dxfs count="6">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209549</xdr:colOff>
      <xdr:row>1</xdr:row>
      <xdr:rowOff>1</xdr:rowOff>
    </xdr:from>
    <xdr:to>
      <xdr:col>52</xdr:col>
      <xdr:colOff>476250</xdr:colOff>
      <xdr:row>8</xdr:row>
      <xdr:rowOff>0</xdr:rowOff>
    </xdr:to>
    <xdr:sp macro="" textlink="">
      <xdr:nvSpPr>
        <xdr:cNvPr id="7" name="テキスト ボックス 6">
          <a:extLst>
            <a:ext uri="{FF2B5EF4-FFF2-40B4-BE49-F238E27FC236}">
              <a16:creationId xmlns:a16="http://schemas.microsoft.com/office/drawing/2014/main" id="{429F7AE8-4840-4F8D-996D-9624C9BD2150}"/>
            </a:ext>
          </a:extLst>
        </xdr:cNvPr>
        <xdr:cNvSpPr txBox="1"/>
      </xdr:nvSpPr>
      <xdr:spPr>
        <a:xfrm>
          <a:off x="6610349" y="152401"/>
          <a:ext cx="7562851" cy="1971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の箇所を入力してください。</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chemeClr val="dk1"/>
              </a:solidFill>
              <a:effectLst/>
              <a:latin typeface="+mn-lt"/>
              <a:ea typeface="+mn-ea"/>
              <a:cs typeface="+mn-cs"/>
            </a:rPr>
            <a:t>こと、また、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a:p>
          <a:endParaRPr lang="ja-JP" altLang="ja-JP">
            <a:effectLst/>
          </a:endParaRPr>
        </a:p>
      </xdr:txBody>
    </xdr:sp>
    <xdr:clientData/>
  </xdr:twoCellAnchor>
  <xdr:twoCellAnchor>
    <xdr:from>
      <xdr:col>30</xdr:col>
      <xdr:colOff>66675</xdr:colOff>
      <xdr:row>1</xdr:row>
      <xdr:rowOff>200025</xdr:rowOff>
    </xdr:from>
    <xdr:to>
      <xdr:col>32</xdr:col>
      <xdr:colOff>104775</xdr:colOff>
      <xdr:row>1</xdr:row>
      <xdr:rowOff>438150</xdr:rowOff>
    </xdr:to>
    <xdr:sp macro="" textlink="">
      <xdr:nvSpPr>
        <xdr:cNvPr id="6" name="正方形/長方形 5">
          <a:extLst>
            <a:ext uri="{FF2B5EF4-FFF2-40B4-BE49-F238E27FC236}">
              <a16:creationId xmlns:a16="http://schemas.microsoft.com/office/drawing/2014/main" id="{F3170516-1963-49F7-8B26-EB9A69194A9B}"/>
            </a:ext>
          </a:extLst>
        </xdr:cNvPr>
        <xdr:cNvSpPr/>
      </xdr:nvSpPr>
      <xdr:spPr>
        <a:xfrm>
          <a:off x="7134225" y="35242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168756</xdr:colOff>
      <xdr:row>8</xdr:row>
      <xdr:rowOff>106214</xdr:rowOff>
    </xdr:from>
    <xdr:to>
      <xdr:col>46</xdr:col>
      <xdr:colOff>542926</xdr:colOff>
      <xdr:row>9</xdr:row>
      <xdr:rowOff>314324</xdr:rowOff>
    </xdr:to>
    <xdr:sp macro="" textlink="">
      <xdr:nvSpPr>
        <xdr:cNvPr id="2" name="正方形/長方形 1">
          <a:extLst>
            <a:ext uri="{FF2B5EF4-FFF2-40B4-BE49-F238E27FC236}">
              <a16:creationId xmlns:a16="http://schemas.microsoft.com/office/drawing/2014/main" id="{B047B58C-9968-4239-B0C5-1E5EEC329F05}"/>
            </a:ext>
          </a:extLst>
        </xdr:cNvPr>
        <xdr:cNvSpPr/>
      </xdr:nvSpPr>
      <xdr:spPr>
        <a:xfrm>
          <a:off x="6607656" y="2230289"/>
          <a:ext cx="4241320" cy="598635"/>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1"/>
        </a:p>
        <a:p>
          <a:pPr algn="l"/>
          <a:r>
            <a:rPr kumimoji="1" lang="ja-JP" altLang="en-US" sz="1100" b="1"/>
            <a:t>右上の</a:t>
          </a:r>
          <a:r>
            <a:rPr kumimoji="1" lang="ja-JP" altLang="en-US" sz="1200" b="1"/>
            <a:t>記入日を除き、全て西暦で入力してください。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209549</xdr:colOff>
      <xdr:row>1</xdr:row>
      <xdr:rowOff>1</xdr:rowOff>
    </xdr:from>
    <xdr:to>
      <xdr:col>52</xdr:col>
      <xdr:colOff>476250</xdr:colOff>
      <xdr:row>8</xdr:row>
      <xdr:rowOff>0</xdr:rowOff>
    </xdr:to>
    <xdr:sp macro="" textlink="">
      <xdr:nvSpPr>
        <xdr:cNvPr id="2" name="テキスト ボックス 1">
          <a:extLst>
            <a:ext uri="{FF2B5EF4-FFF2-40B4-BE49-F238E27FC236}">
              <a16:creationId xmlns:a16="http://schemas.microsoft.com/office/drawing/2014/main" id="{2B808B6E-B943-4D76-B2CC-25D4F588C423}"/>
            </a:ext>
          </a:extLst>
        </xdr:cNvPr>
        <xdr:cNvSpPr txBox="1"/>
      </xdr:nvSpPr>
      <xdr:spPr>
        <a:xfrm>
          <a:off x="6648449" y="152401"/>
          <a:ext cx="7562851" cy="1971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の箇所を入力してください。</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chemeClr val="dk1"/>
              </a:solidFill>
              <a:effectLst/>
              <a:latin typeface="+mn-lt"/>
              <a:ea typeface="+mn-ea"/>
              <a:cs typeface="+mn-cs"/>
            </a:rPr>
            <a:t>こと、また、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a:p>
          <a:endParaRPr lang="ja-JP" altLang="ja-JP">
            <a:effectLst/>
          </a:endParaRPr>
        </a:p>
      </xdr:txBody>
    </xdr:sp>
    <xdr:clientData/>
  </xdr:twoCellAnchor>
  <xdr:twoCellAnchor>
    <xdr:from>
      <xdr:col>30</xdr:col>
      <xdr:colOff>66675</xdr:colOff>
      <xdr:row>1</xdr:row>
      <xdr:rowOff>200025</xdr:rowOff>
    </xdr:from>
    <xdr:to>
      <xdr:col>32</xdr:col>
      <xdr:colOff>104775</xdr:colOff>
      <xdr:row>1</xdr:row>
      <xdr:rowOff>438150</xdr:rowOff>
    </xdr:to>
    <xdr:sp macro="" textlink="">
      <xdr:nvSpPr>
        <xdr:cNvPr id="3" name="正方形/長方形 2">
          <a:extLst>
            <a:ext uri="{FF2B5EF4-FFF2-40B4-BE49-F238E27FC236}">
              <a16:creationId xmlns:a16="http://schemas.microsoft.com/office/drawing/2014/main" id="{78DC2304-6B95-4AAF-AC69-9885BE074809}"/>
            </a:ext>
          </a:extLst>
        </xdr:cNvPr>
        <xdr:cNvSpPr/>
      </xdr:nvSpPr>
      <xdr:spPr>
        <a:xfrm>
          <a:off x="7134225" y="35242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168756</xdr:colOff>
      <xdr:row>8</xdr:row>
      <xdr:rowOff>106214</xdr:rowOff>
    </xdr:from>
    <xdr:to>
      <xdr:col>46</xdr:col>
      <xdr:colOff>542926</xdr:colOff>
      <xdr:row>9</xdr:row>
      <xdr:rowOff>314324</xdr:rowOff>
    </xdr:to>
    <xdr:sp macro="" textlink="">
      <xdr:nvSpPr>
        <xdr:cNvPr id="4" name="正方形/長方形 3">
          <a:extLst>
            <a:ext uri="{FF2B5EF4-FFF2-40B4-BE49-F238E27FC236}">
              <a16:creationId xmlns:a16="http://schemas.microsoft.com/office/drawing/2014/main" id="{E00234C9-787F-4557-BE69-F1C1491A9B3F}"/>
            </a:ext>
          </a:extLst>
        </xdr:cNvPr>
        <xdr:cNvSpPr/>
      </xdr:nvSpPr>
      <xdr:spPr>
        <a:xfrm>
          <a:off x="6607656" y="2230289"/>
          <a:ext cx="4241320" cy="598635"/>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1"/>
        </a:p>
        <a:p>
          <a:pPr algn="l"/>
          <a:r>
            <a:rPr kumimoji="1" lang="ja-JP" altLang="en-US" sz="1100" b="1"/>
            <a:t>右上の</a:t>
          </a:r>
          <a:r>
            <a:rPr kumimoji="1" lang="ja-JP" altLang="en-US" sz="1200" b="1"/>
            <a:t>記入日を除き、全て西暦で入力してください。</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8B6B31-7335-4A0C-8428-F272B16D3949}" name="テーブル13" displayName="テーブル13" ref="A1:B13" totalsRowShown="0" headerRowDxfId="5" headerRowBorderDxfId="4" tableBorderDxfId="3" totalsRowBorderDxfId="2">
  <autoFilter ref="A1:B13" xr:uid="{B78B6B31-7335-4A0C-8428-F272B16D3949}"/>
  <tableColumns count="2">
    <tableColumn id="1" xr3:uid="{EFCC0507-A28C-4FA3-AC1C-80619ED8D470}" name="在籍課程" dataDxfId="1"/>
    <tableColumn id="2" xr3:uid="{458ABC40-4E84-417B-9CF2-29D0D3786D53}" name="在籍月数"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363AD-8C1A-4B9A-BEEE-82AA508E3A66}">
  <sheetPr>
    <tabColor theme="7" tint="0.79998168889431442"/>
    <pageSetUpPr fitToPage="1"/>
  </sheetPr>
  <dimension ref="A1:AL94"/>
  <sheetViews>
    <sheetView tabSelected="1" view="pageBreakPreview" zoomScaleNormal="100" zoomScaleSheetLayoutView="100" workbookViewId="0">
      <selection activeCell="W3" sqref="W3"/>
    </sheetView>
  </sheetViews>
  <sheetFormatPr defaultColWidth="7.5" defaultRowHeight="12"/>
  <cols>
    <col min="1" max="11" width="3.125" style="43" customWidth="1"/>
    <col min="12" max="12" width="3.625" style="43" customWidth="1"/>
    <col min="13" max="21" width="3.125" style="43" customWidth="1"/>
    <col min="22" max="22" width="2.75" style="43" customWidth="1"/>
    <col min="23" max="23" width="3.75" style="43" customWidth="1"/>
    <col min="24" max="25" width="2.75" style="43" customWidth="1"/>
    <col min="26" max="26" width="3.625" style="43" customWidth="1"/>
    <col min="27" max="34" width="2.75" style="43" customWidth="1"/>
    <col min="35" max="46" width="2.625" style="43" customWidth="1"/>
    <col min="47" max="256" width="7.5" style="43"/>
    <col min="257" max="280" width="2.625" style="43" customWidth="1"/>
    <col min="281" max="281" width="2.875" style="43" customWidth="1"/>
    <col min="282" max="302" width="2.625" style="43" customWidth="1"/>
    <col min="303" max="512" width="7.5" style="43"/>
    <col min="513" max="536" width="2.625" style="43" customWidth="1"/>
    <col min="537" max="537" width="2.875" style="43" customWidth="1"/>
    <col min="538" max="558" width="2.625" style="43" customWidth="1"/>
    <col min="559" max="768" width="7.5" style="43"/>
    <col min="769" max="792" width="2.625" style="43" customWidth="1"/>
    <col min="793" max="793" width="2.875" style="43" customWidth="1"/>
    <col min="794" max="814" width="2.625" style="43" customWidth="1"/>
    <col min="815" max="1024" width="7.5" style="43"/>
    <col min="1025" max="1048" width="2.625" style="43" customWidth="1"/>
    <col min="1049" max="1049" width="2.875" style="43" customWidth="1"/>
    <col min="1050" max="1070" width="2.625" style="43" customWidth="1"/>
    <col min="1071" max="1280" width="7.5" style="43"/>
    <col min="1281" max="1304" width="2.625" style="43" customWidth="1"/>
    <col min="1305" max="1305" width="2.875" style="43" customWidth="1"/>
    <col min="1306" max="1326" width="2.625" style="43" customWidth="1"/>
    <col min="1327" max="1536" width="7.5" style="43"/>
    <col min="1537" max="1560" width="2.625" style="43" customWidth="1"/>
    <col min="1561" max="1561" width="2.875" style="43" customWidth="1"/>
    <col min="1562" max="1582" width="2.625" style="43" customWidth="1"/>
    <col min="1583" max="1792" width="7.5" style="43"/>
    <col min="1793" max="1816" width="2.625" style="43" customWidth="1"/>
    <col min="1817" max="1817" width="2.875" style="43" customWidth="1"/>
    <col min="1818" max="1838" width="2.625" style="43" customWidth="1"/>
    <col min="1839" max="2048" width="7.5" style="43"/>
    <col min="2049" max="2072" width="2.625" style="43" customWidth="1"/>
    <col min="2073" max="2073" width="2.875" style="43" customWidth="1"/>
    <col min="2074" max="2094" width="2.625" style="43" customWidth="1"/>
    <col min="2095" max="2304" width="7.5" style="43"/>
    <col min="2305" max="2328" width="2.625" style="43" customWidth="1"/>
    <col min="2329" max="2329" width="2.875" style="43" customWidth="1"/>
    <col min="2330" max="2350" width="2.625" style="43" customWidth="1"/>
    <col min="2351" max="2560" width="7.5" style="43"/>
    <col min="2561" max="2584" width="2.625" style="43" customWidth="1"/>
    <col min="2585" max="2585" width="2.875" style="43" customWidth="1"/>
    <col min="2586" max="2606" width="2.625" style="43" customWidth="1"/>
    <col min="2607" max="2816" width="7.5" style="43"/>
    <col min="2817" max="2840" width="2.625" style="43" customWidth="1"/>
    <col min="2841" max="2841" width="2.875" style="43" customWidth="1"/>
    <col min="2842" max="2862" width="2.625" style="43" customWidth="1"/>
    <col min="2863" max="3072" width="7.5" style="43"/>
    <col min="3073" max="3096" width="2.625" style="43" customWidth="1"/>
    <col min="3097" max="3097" width="2.875" style="43" customWidth="1"/>
    <col min="3098" max="3118" width="2.625" style="43" customWidth="1"/>
    <col min="3119" max="3328" width="7.5" style="43"/>
    <col min="3329" max="3352" width="2.625" style="43" customWidth="1"/>
    <col min="3353" max="3353" width="2.875" style="43" customWidth="1"/>
    <col min="3354" max="3374" width="2.625" style="43" customWidth="1"/>
    <col min="3375" max="3584" width="7.5" style="43"/>
    <col min="3585" max="3608" width="2.625" style="43" customWidth="1"/>
    <col min="3609" max="3609" width="2.875" style="43" customWidth="1"/>
    <col min="3610" max="3630" width="2.625" style="43" customWidth="1"/>
    <col min="3631" max="3840" width="7.5" style="43"/>
    <col min="3841" max="3864" width="2.625" style="43" customWidth="1"/>
    <col min="3865" max="3865" width="2.875" style="43" customWidth="1"/>
    <col min="3866" max="3886" width="2.625" style="43" customWidth="1"/>
    <col min="3887" max="4096" width="7.5" style="43"/>
    <col min="4097" max="4120" width="2.625" style="43" customWidth="1"/>
    <col min="4121" max="4121" width="2.875" style="43" customWidth="1"/>
    <col min="4122" max="4142" width="2.625" style="43" customWidth="1"/>
    <col min="4143" max="4352" width="7.5" style="43"/>
    <col min="4353" max="4376" width="2.625" style="43" customWidth="1"/>
    <col min="4377" max="4377" width="2.875" style="43" customWidth="1"/>
    <col min="4378" max="4398" width="2.625" style="43" customWidth="1"/>
    <col min="4399" max="4608" width="7.5" style="43"/>
    <col min="4609" max="4632" width="2.625" style="43" customWidth="1"/>
    <col min="4633" max="4633" width="2.875" style="43" customWidth="1"/>
    <col min="4634" max="4654" width="2.625" style="43" customWidth="1"/>
    <col min="4655" max="4864" width="7.5" style="43"/>
    <col min="4865" max="4888" width="2.625" style="43" customWidth="1"/>
    <col min="4889" max="4889" width="2.875" style="43" customWidth="1"/>
    <col min="4890" max="4910" width="2.625" style="43" customWidth="1"/>
    <col min="4911" max="5120" width="7.5" style="43"/>
    <col min="5121" max="5144" width="2.625" style="43" customWidth="1"/>
    <col min="5145" max="5145" width="2.875" style="43" customWidth="1"/>
    <col min="5146" max="5166" width="2.625" style="43" customWidth="1"/>
    <col min="5167" max="5376" width="7.5" style="43"/>
    <col min="5377" max="5400" width="2.625" style="43" customWidth="1"/>
    <col min="5401" max="5401" width="2.875" style="43" customWidth="1"/>
    <col min="5402" max="5422" width="2.625" style="43" customWidth="1"/>
    <col min="5423" max="5632" width="7.5" style="43"/>
    <col min="5633" max="5656" width="2.625" style="43" customWidth="1"/>
    <col min="5657" max="5657" width="2.875" style="43" customWidth="1"/>
    <col min="5658" max="5678" width="2.625" style="43" customWidth="1"/>
    <col min="5679" max="5888" width="7.5" style="43"/>
    <col min="5889" max="5912" width="2.625" style="43" customWidth="1"/>
    <col min="5913" max="5913" width="2.875" style="43" customWidth="1"/>
    <col min="5914" max="5934" width="2.625" style="43" customWidth="1"/>
    <col min="5935" max="6144" width="7.5" style="43"/>
    <col min="6145" max="6168" width="2.625" style="43" customWidth="1"/>
    <col min="6169" max="6169" width="2.875" style="43" customWidth="1"/>
    <col min="6170" max="6190" width="2.625" style="43" customWidth="1"/>
    <col min="6191" max="6400" width="7.5" style="43"/>
    <col min="6401" max="6424" width="2.625" style="43" customWidth="1"/>
    <col min="6425" max="6425" width="2.875" style="43" customWidth="1"/>
    <col min="6426" max="6446" width="2.625" style="43" customWidth="1"/>
    <col min="6447" max="6656" width="7.5" style="43"/>
    <col min="6657" max="6680" width="2.625" style="43" customWidth="1"/>
    <col min="6681" max="6681" width="2.875" style="43" customWidth="1"/>
    <col min="6682" max="6702" width="2.625" style="43" customWidth="1"/>
    <col min="6703" max="6912" width="7.5" style="43"/>
    <col min="6913" max="6936" width="2.625" style="43" customWidth="1"/>
    <col min="6937" max="6937" width="2.875" style="43" customWidth="1"/>
    <col min="6938" max="6958" width="2.625" style="43" customWidth="1"/>
    <col min="6959" max="7168" width="7.5" style="43"/>
    <col min="7169" max="7192" width="2.625" style="43" customWidth="1"/>
    <col min="7193" max="7193" width="2.875" style="43" customWidth="1"/>
    <col min="7194" max="7214" width="2.625" style="43" customWidth="1"/>
    <col min="7215" max="7424" width="7.5" style="43"/>
    <col min="7425" max="7448" width="2.625" style="43" customWidth="1"/>
    <col min="7449" max="7449" width="2.875" style="43" customWidth="1"/>
    <col min="7450" max="7470" width="2.625" style="43" customWidth="1"/>
    <col min="7471" max="7680" width="7.5" style="43"/>
    <col min="7681" max="7704" width="2.625" style="43" customWidth="1"/>
    <col min="7705" max="7705" width="2.875" style="43" customWidth="1"/>
    <col min="7706" max="7726" width="2.625" style="43" customWidth="1"/>
    <col min="7727" max="7936" width="7.5" style="43"/>
    <col min="7937" max="7960" width="2.625" style="43" customWidth="1"/>
    <col min="7961" max="7961" width="2.875" style="43" customWidth="1"/>
    <col min="7962" max="7982" width="2.625" style="43" customWidth="1"/>
    <col min="7983" max="8192" width="7.5" style="43"/>
    <col min="8193" max="8216" width="2.625" style="43" customWidth="1"/>
    <col min="8217" max="8217" width="2.875" style="43" customWidth="1"/>
    <col min="8218" max="8238" width="2.625" style="43" customWidth="1"/>
    <col min="8239" max="8448" width="7.5" style="43"/>
    <col min="8449" max="8472" width="2.625" style="43" customWidth="1"/>
    <col min="8473" max="8473" width="2.875" style="43" customWidth="1"/>
    <col min="8474" max="8494" width="2.625" style="43" customWidth="1"/>
    <col min="8495" max="8704" width="7.5" style="43"/>
    <col min="8705" max="8728" width="2.625" style="43" customWidth="1"/>
    <col min="8729" max="8729" width="2.875" style="43" customWidth="1"/>
    <col min="8730" max="8750" width="2.625" style="43" customWidth="1"/>
    <col min="8751" max="8960" width="7.5" style="43"/>
    <col min="8961" max="8984" width="2.625" style="43" customWidth="1"/>
    <col min="8985" max="8985" width="2.875" style="43" customWidth="1"/>
    <col min="8986" max="9006" width="2.625" style="43" customWidth="1"/>
    <col min="9007" max="9216" width="7.5" style="43"/>
    <col min="9217" max="9240" width="2.625" style="43" customWidth="1"/>
    <col min="9241" max="9241" width="2.875" style="43" customWidth="1"/>
    <col min="9242" max="9262" width="2.625" style="43" customWidth="1"/>
    <col min="9263" max="9472" width="7.5" style="43"/>
    <col min="9473" max="9496" width="2.625" style="43" customWidth="1"/>
    <col min="9497" max="9497" width="2.875" style="43" customWidth="1"/>
    <col min="9498" max="9518" width="2.625" style="43" customWidth="1"/>
    <col min="9519" max="9728" width="7.5" style="43"/>
    <col min="9729" max="9752" width="2.625" style="43" customWidth="1"/>
    <col min="9753" max="9753" width="2.875" style="43" customWidth="1"/>
    <col min="9754" max="9774" width="2.625" style="43" customWidth="1"/>
    <col min="9775" max="9984" width="7.5" style="43"/>
    <col min="9985" max="10008" width="2.625" style="43" customWidth="1"/>
    <col min="10009" max="10009" width="2.875" style="43" customWidth="1"/>
    <col min="10010" max="10030" width="2.625" style="43" customWidth="1"/>
    <col min="10031" max="10240" width="7.5" style="43"/>
    <col min="10241" max="10264" width="2.625" style="43" customWidth="1"/>
    <col min="10265" max="10265" width="2.875" style="43" customWidth="1"/>
    <col min="10266" max="10286" width="2.625" style="43" customWidth="1"/>
    <col min="10287" max="10496" width="7.5" style="43"/>
    <col min="10497" max="10520" width="2.625" style="43" customWidth="1"/>
    <col min="10521" max="10521" width="2.875" style="43" customWidth="1"/>
    <col min="10522" max="10542" width="2.625" style="43" customWidth="1"/>
    <col min="10543" max="10752" width="7.5" style="43"/>
    <col min="10753" max="10776" width="2.625" style="43" customWidth="1"/>
    <col min="10777" max="10777" width="2.875" style="43" customWidth="1"/>
    <col min="10778" max="10798" width="2.625" style="43" customWidth="1"/>
    <col min="10799" max="11008" width="7.5" style="43"/>
    <col min="11009" max="11032" width="2.625" style="43" customWidth="1"/>
    <col min="11033" max="11033" width="2.875" style="43" customWidth="1"/>
    <col min="11034" max="11054" width="2.625" style="43" customWidth="1"/>
    <col min="11055" max="11264" width="7.5" style="43"/>
    <col min="11265" max="11288" width="2.625" style="43" customWidth="1"/>
    <col min="11289" max="11289" width="2.875" style="43" customWidth="1"/>
    <col min="11290" max="11310" width="2.625" style="43" customWidth="1"/>
    <col min="11311" max="11520" width="7.5" style="43"/>
    <col min="11521" max="11544" width="2.625" style="43" customWidth="1"/>
    <col min="11545" max="11545" width="2.875" style="43" customWidth="1"/>
    <col min="11546" max="11566" width="2.625" style="43" customWidth="1"/>
    <col min="11567" max="11776" width="7.5" style="43"/>
    <col min="11777" max="11800" width="2.625" style="43" customWidth="1"/>
    <col min="11801" max="11801" width="2.875" style="43" customWidth="1"/>
    <col min="11802" max="11822" width="2.625" style="43" customWidth="1"/>
    <col min="11823" max="12032" width="7.5" style="43"/>
    <col min="12033" max="12056" width="2.625" style="43" customWidth="1"/>
    <col min="12057" max="12057" width="2.875" style="43" customWidth="1"/>
    <col min="12058" max="12078" width="2.625" style="43" customWidth="1"/>
    <col min="12079" max="12288" width="7.5" style="43"/>
    <col min="12289" max="12312" width="2.625" style="43" customWidth="1"/>
    <col min="12313" max="12313" width="2.875" style="43" customWidth="1"/>
    <col min="12314" max="12334" width="2.625" style="43" customWidth="1"/>
    <col min="12335" max="12544" width="7.5" style="43"/>
    <col min="12545" max="12568" width="2.625" style="43" customWidth="1"/>
    <col min="12569" max="12569" width="2.875" style="43" customWidth="1"/>
    <col min="12570" max="12590" width="2.625" style="43" customWidth="1"/>
    <col min="12591" max="12800" width="7.5" style="43"/>
    <col min="12801" max="12824" width="2.625" style="43" customWidth="1"/>
    <col min="12825" max="12825" width="2.875" style="43" customWidth="1"/>
    <col min="12826" max="12846" width="2.625" style="43" customWidth="1"/>
    <col min="12847" max="13056" width="7.5" style="43"/>
    <col min="13057" max="13080" width="2.625" style="43" customWidth="1"/>
    <col min="13081" max="13081" width="2.875" style="43" customWidth="1"/>
    <col min="13082" max="13102" width="2.625" style="43" customWidth="1"/>
    <col min="13103" max="13312" width="7.5" style="43"/>
    <col min="13313" max="13336" width="2.625" style="43" customWidth="1"/>
    <col min="13337" max="13337" width="2.875" style="43" customWidth="1"/>
    <col min="13338" max="13358" width="2.625" style="43" customWidth="1"/>
    <col min="13359" max="13568" width="7.5" style="43"/>
    <col min="13569" max="13592" width="2.625" style="43" customWidth="1"/>
    <col min="13593" max="13593" width="2.875" style="43" customWidth="1"/>
    <col min="13594" max="13614" width="2.625" style="43" customWidth="1"/>
    <col min="13615" max="13824" width="7.5" style="43"/>
    <col min="13825" max="13848" width="2.625" style="43" customWidth="1"/>
    <col min="13849" max="13849" width="2.875" style="43" customWidth="1"/>
    <col min="13850" max="13870" width="2.625" style="43" customWidth="1"/>
    <col min="13871" max="14080" width="7.5" style="43"/>
    <col min="14081" max="14104" width="2.625" style="43" customWidth="1"/>
    <col min="14105" max="14105" width="2.875" style="43" customWidth="1"/>
    <col min="14106" max="14126" width="2.625" style="43" customWidth="1"/>
    <col min="14127" max="14336" width="7.5" style="43"/>
    <col min="14337" max="14360" width="2.625" style="43" customWidth="1"/>
    <col min="14361" max="14361" width="2.875" style="43" customWidth="1"/>
    <col min="14362" max="14382" width="2.625" style="43" customWidth="1"/>
    <col min="14383" max="14592" width="7.5" style="43"/>
    <col min="14593" max="14616" width="2.625" style="43" customWidth="1"/>
    <col min="14617" max="14617" width="2.875" style="43" customWidth="1"/>
    <col min="14618" max="14638" width="2.625" style="43" customWidth="1"/>
    <col min="14639" max="14848" width="7.5" style="43"/>
    <col min="14849" max="14872" width="2.625" style="43" customWidth="1"/>
    <col min="14873" max="14873" width="2.875" style="43" customWidth="1"/>
    <col min="14874" max="14894" width="2.625" style="43" customWidth="1"/>
    <col min="14895" max="15104" width="7.5" style="43"/>
    <col min="15105" max="15128" width="2.625" style="43" customWidth="1"/>
    <col min="15129" max="15129" width="2.875" style="43" customWidth="1"/>
    <col min="15130" max="15150" width="2.625" style="43" customWidth="1"/>
    <col min="15151" max="15360" width="7.5" style="43"/>
    <col min="15361" max="15384" width="2.625" style="43" customWidth="1"/>
    <col min="15385" max="15385" width="2.875" style="43" customWidth="1"/>
    <col min="15386" max="15406" width="2.625" style="43" customWidth="1"/>
    <col min="15407" max="15616" width="7.5" style="43"/>
    <col min="15617" max="15640" width="2.625" style="43" customWidth="1"/>
    <col min="15641" max="15641" width="2.875" style="43" customWidth="1"/>
    <col min="15642" max="15662" width="2.625" style="43" customWidth="1"/>
    <col min="15663" max="15872" width="7.5" style="43"/>
    <col min="15873" max="15896" width="2.625" style="43" customWidth="1"/>
    <col min="15897" max="15897" width="2.875" style="43" customWidth="1"/>
    <col min="15898" max="15918" width="2.625" style="43" customWidth="1"/>
    <col min="15919" max="16128" width="7.5" style="43"/>
    <col min="16129" max="16152" width="2.625" style="43" customWidth="1"/>
    <col min="16153" max="16153" width="2.875" style="43" customWidth="1"/>
    <col min="16154" max="16174" width="2.625" style="43" customWidth="1"/>
    <col min="16175" max="16384" width="7.5" style="43"/>
  </cols>
  <sheetData>
    <row r="1" spans="1:35">
      <c r="Z1" s="62" t="s">
        <v>22</v>
      </c>
    </row>
    <row r="2" spans="1:35" s="45" customFormat="1" ht="37.5" customHeight="1">
      <c r="A2" s="262" t="s">
        <v>189</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44"/>
      <c r="AB2" s="44"/>
      <c r="AC2" s="43"/>
      <c r="AD2" s="44"/>
      <c r="AE2" s="44"/>
      <c r="AF2" s="44"/>
      <c r="AG2" s="44"/>
      <c r="AH2" s="44"/>
    </row>
    <row r="3" spans="1:35" ht="21.75" customHeight="1">
      <c r="S3" s="266" t="s">
        <v>2</v>
      </c>
      <c r="T3" s="266"/>
      <c r="U3" s="46">
        <v>5</v>
      </c>
      <c r="V3" s="43" t="s">
        <v>8</v>
      </c>
      <c r="W3" s="18"/>
      <c r="X3" s="43" t="s">
        <v>7</v>
      </c>
      <c r="Y3" s="18"/>
      <c r="Z3" s="43" t="s">
        <v>19</v>
      </c>
      <c r="AC3" s="47"/>
    </row>
    <row r="4" spans="1:35">
      <c r="A4" s="43" t="s">
        <v>20</v>
      </c>
    </row>
    <row r="5" spans="1:35" ht="8.25" customHeight="1">
      <c r="Q5" s="63"/>
      <c r="R5" s="63"/>
      <c r="S5" s="64"/>
      <c r="T5" s="64"/>
      <c r="U5" s="64"/>
      <c r="V5" s="64"/>
      <c r="W5" s="64"/>
      <c r="X5" s="64"/>
      <c r="Y5" s="64"/>
      <c r="Z5" s="64"/>
    </row>
    <row r="6" spans="1:35" ht="52.5" customHeight="1">
      <c r="A6" s="267" t="s">
        <v>231</v>
      </c>
      <c r="B6" s="267"/>
      <c r="C6" s="267"/>
      <c r="D6" s="267"/>
      <c r="E6" s="267"/>
      <c r="F6" s="267"/>
      <c r="G6" s="267"/>
      <c r="H6" s="267"/>
      <c r="I6" s="267"/>
      <c r="J6" s="267"/>
      <c r="K6" s="267"/>
      <c r="L6" s="267"/>
      <c r="M6" s="267"/>
      <c r="N6" s="267"/>
      <c r="O6" s="267"/>
      <c r="P6" s="267"/>
      <c r="Q6" s="267"/>
      <c r="R6" s="267"/>
      <c r="S6" s="267"/>
      <c r="T6" s="267"/>
      <c r="U6" s="267"/>
      <c r="V6" s="267"/>
      <c r="W6" s="267"/>
      <c r="X6" s="267"/>
      <c r="Y6" s="267"/>
      <c r="Z6" s="267"/>
      <c r="AA6" s="49"/>
      <c r="AB6" s="49"/>
      <c r="AC6" s="49"/>
      <c r="AD6" s="49"/>
      <c r="AE6" s="49"/>
      <c r="AF6" s="49"/>
      <c r="AG6" s="49"/>
      <c r="AH6" s="49"/>
    </row>
    <row r="7" spans="1:35" ht="15" customHeight="1">
      <c r="A7" s="268" t="s">
        <v>3</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49"/>
      <c r="AB7" s="49"/>
      <c r="AC7" s="49"/>
      <c r="AD7" s="49"/>
      <c r="AE7" s="49"/>
      <c r="AF7" s="49"/>
      <c r="AG7" s="49"/>
      <c r="AH7" s="49"/>
    </row>
    <row r="8" spans="1:35" ht="8.25" customHeight="1"/>
    <row r="9" spans="1:35" ht="30.95" customHeight="1">
      <c r="A9" s="272" t="s">
        <v>158</v>
      </c>
      <c r="B9" s="273"/>
      <c r="C9" s="274"/>
      <c r="D9" s="280" t="s">
        <v>159</v>
      </c>
      <c r="E9" s="281"/>
      <c r="F9" s="282"/>
      <c r="G9" s="283"/>
      <c r="H9" s="283"/>
      <c r="I9" s="283"/>
      <c r="J9" s="283"/>
      <c r="K9" s="283"/>
      <c r="L9" s="283"/>
      <c r="M9" s="283"/>
      <c r="N9" s="283"/>
      <c r="O9" s="283"/>
      <c r="P9" s="283"/>
      <c r="Q9" s="283"/>
      <c r="R9" s="283"/>
      <c r="S9" s="283"/>
      <c r="T9" s="283"/>
      <c r="U9" s="283"/>
      <c r="V9" s="284"/>
      <c r="W9" s="285" t="s">
        <v>160</v>
      </c>
      <c r="X9" s="286"/>
      <c r="Y9" s="286"/>
      <c r="Z9" s="287"/>
    </row>
    <row r="10" spans="1:35" ht="30.95" customHeight="1">
      <c r="A10" s="275"/>
      <c r="B10" s="268"/>
      <c r="C10" s="276"/>
      <c r="D10" s="207" t="s">
        <v>178</v>
      </c>
      <c r="E10" s="208"/>
      <c r="F10" s="209"/>
      <c r="G10" s="210"/>
      <c r="H10" s="210"/>
      <c r="I10" s="210"/>
      <c r="J10" s="210"/>
      <c r="K10" s="210"/>
      <c r="L10" s="210"/>
      <c r="M10" s="210"/>
      <c r="N10" s="210"/>
      <c r="O10" s="210"/>
      <c r="P10" s="210"/>
      <c r="Q10" s="210"/>
      <c r="R10" s="210"/>
      <c r="S10" s="210"/>
      <c r="T10" s="210"/>
      <c r="U10" s="210"/>
      <c r="V10" s="211"/>
      <c r="W10" s="288"/>
      <c r="X10" s="289"/>
      <c r="Y10" s="289"/>
      <c r="Z10" s="290"/>
    </row>
    <row r="11" spans="1:35" ht="30.95" customHeight="1">
      <c r="A11" s="277"/>
      <c r="B11" s="278"/>
      <c r="C11" s="279"/>
      <c r="D11" s="212" t="s">
        <v>161</v>
      </c>
      <c r="E11" s="156"/>
      <c r="F11" s="213"/>
      <c r="G11" s="214"/>
      <c r="H11" s="214"/>
      <c r="I11" s="214"/>
      <c r="J11" s="214"/>
      <c r="K11" s="214"/>
      <c r="L11" s="214"/>
      <c r="M11" s="214"/>
      <c r="N11" s="214"/>
      <c r="O11" s="214"/>
      <c r="P11" s="214"/>
      <c r="Q11" s="214"/>
      <c r="R11" s="214"/>
      <c r="S11" s="214"/>
      <c r="T11" s="214"/>
      <c r="U11" s="214"/>
      <c r="V11" s="215"/>
      <c r="W11" s="291"/>
      <c r="X11" s="292"/>
      <c r="Y11" s="292"/>
      <c r="Z11" s="293"/>
    </row>
    <row r="12" spans="1:35" s="1" customFormat="1" ht="30" customHeight="1">
      <c r="A12" s="216" t="s">
        <v>179</v>
      </c>
      <c r="B12" s="217"/>
      <c r="C12" s="218"/>
      <c r="D12" s="219"/>
      <c r="E12" s="220"/>
      <c r="F12" s="220"/>
      <c r="G12" s="65" t="s">
        <v>1</v>
      </c>
      <c r="H12" s="220"/>
      <c r="I12" s="220"/>
      <c r="J12" s="66" t="s">
        <v>169</v>
      </c>
      <c r="K12" s="221"/>
      <c r="L12" s="221"/>
      <c r="M12" s="67" t="s">
        <v>180</v>
      </c>
      <c r="N12" s="67"/>
      <c r="O12" s="67"/>
      <c r="P12" s="68" t="s">
        <v>177</v>
      </c>
      <c r="Q12" s="69"/>
      <c r="R12" s="70"/>
      <c r="S12" s="70"/>
      <c r="T12" s="70"/>
      <c r="U12" s="70"/>
      <c r="V12" s="222" t="e">
        <f>リスト!B18</f>
        <v>#VALUE!</v>
      </c>
      <c r="W12" s="222"/>
      <c r="X12" s="71" t="s">
        <v>163</v>
      </c>
      <c r="Y12" s="72"/>
      <c r="Z12" s="73"/>
      <c r="AA12" s="50"/>
      <c r="AB12" s="51"/>
      <c r="AC12" s="51"/>
      <c r="AD12" s="51"/>
      <c r="AE12" s="51"/>
      <c r="AF12" s="52"/>
      <c r="AG12" s="52"/>
      <c r="AH12" s="52"/>
      <c r="AI12" s="52"/>
    </row>
    <row r="13" spans="1:35" s="1" customFormat="1" ht="30" customHeight="1">
      <c r="A13" s="115" t="s">
        <v>111</v>
      </c>
      <c r="B13" s="116"/>
      <c r="C13" s="117"/>
      <c r="D13" s="118" t="s">
        <v>183</v>
      </c>
      <c r="E13" s="119"/>
      <c r="F13" s="119"/>
      <c r="G13" s="119"/>
      <c r="H13" s="119"/>
      <c r="I13" s="119"/>
      <c r="J13" s="119"/>
      <c r="K13" s="119"/>
      <c r="L13" s="119"/>
      <c r="M13" s="120" t="s">
        <v>162</v>
      </c>
      <c r="N13" s="121"/>
      <c r="O13" s="121"/>
      <c r="P13" s="121"/>
      <c r="Q13" s="122"/>
      <c r="R13" s="123"/>
      <c r="S13" s="123"/>
      <c r="T13" s="123"/>
      <c r="U13" s="123"/>
      <c r="V13" s="123"/>
      <c r="W13" s="123"/>
      <c r="X13" s="123"/>
      <c r="Y13" s="123"/>
      <c r="Z13" s="124"/>
      <c r="AA13" s="53"/>
      <c r="AB13" s="54"/>
      <c r="AC13" s="54"/>
      <c r="AD13" s="54"/>
    </row>
    <row r="14" spans="1:35" ht="15" customHeight="1">
      <c r="A14" s="125" t="s">
        <v>229</v>
      </c>
      <c r="B14" s="126"/>
      <c r="C14" s="127"/>
      <c r="D14" s="131" t="s">
        <v>164</v>
      </c>
      <c r="E14" s="132"/>
      <c r="F14" s="132"/>
      <c r="G14" s="132"/>
      <c r="H14" s="132"/>
      <c r="I14" s="132"/>
      <c r="J14" s="132"/>
      <c r="K14" s="133" t="s">
        <v>4</v>
      </c>
      <c r="L14" s="134"/>
      <c r="M14" s="134"/>
      <c r="N14" s="134"/>
      <c r="O14" s="134"/>
      <c r="P14" s="134"/>
      <c r="Q14" s="134"/>
      <c r="R14" s="134"/>
      <c r="S14" s="133" t="s">
        <v>165</v>
      </c>
      <c r="T14" s="134"/>
      <c r="U14" s="134"/>
      <c r="V14" s="134"/>
      <c r="W14" s="134"/>
      <c r="X14" s="134"/>
      <c r="Y14" s="134"/>
      <c r="Z14" s="135"/>
    </row>
    <row r="15" spans="1:35" ht="37.5" customHeight="1">
      <c r="A15" s="128"/>
      <c r="B15" s="129"/>
      <c r="C15" s="130"/>
      <c r="D15" s="136"/>
      <c r="E15" s="137"/>
      <c r="F15" s="137"/>
      <c r="G15" s="137"/>
      <c r="H15" s="137"/>
      <c r="I15" s="137"/>
      <c r="J15" s="137"/>
      <c r="K15" s="138"/>
      <c r="L15" s="139"/>
      <c r="M15" s="139"/>
      <c r="N15" s="139"/>
      <c r="O15" s="139"/>
      <c r="P15" s="139"/>
      <c r="Q15" s="139"/>
      <c r="R15" s="139"/>
      <c r="S15" s="140"/>
      <c r="T15" s="141"/>
      <c r="U15" s="141"/>
      <c r="V15" s="141"/>
      <c r="W15" s="141"/>
      <c r="X15" s="141"/>
      <c r="Y15" s="141"/>
      <c r="Z15" s="142"/>
    </row>
    <row r="16" spans="1:35" ht="16.5" customHeight="1">
      <c r="A16" s="128"/>
      <c r="B16" s="129"/>
      <c r="C16" s="130"/>
      <c r="D16" s="143" t="s">
        <v>104</v>
      </c>
      <c r="E16" s="144"/>
      <c r="F16" s="144"/>
      <c r="G16" s="144"/>
      <c r="H16" s="144"/>
      <c r="I16" s="144"/>
      <c r="J16" s="144"/>
      <c r="K16" s="145" t="s">
        <v>105</v>
      </c>
      <c r="L16" s="146"/>
      <c r="M16" s="146"/>
      <c r="N16" s="146"/>
      <c r="O16" s="147" t="s">
        <v>166</v>
      </c>
      <c r="P16" s="148"/>
      <c r="Q16" s="148"/>
      <c r="R16" s="148"/>
      <c r="S16" s="148"/>
      <c r="T16" s="148"/>
      <c r="U16" s="149" t="s">
        <v>167</v>
      </c>
      <c r="V16" s="150"/>
      <c r="W16" s="150"/>
      <c r="X16" s="150"/>
      <c r="Y16" s="150"/>
      <c r="Z16" s="151"/>
      <c r="AA16" s="55"/>
      <c r="AB16" s="46"/>
      <c r="AC16" s="46"/>
      <c r="AD16" s="46"/>
    </row>
    <row r="17" spans="1:29" ht="32.25" customHeight="1">
      <c r="A17" s="128"/>
      <c r="B17" s="129"/>
      <c r="C17" s="130"/>
      <c r="D17" s="152" t="s">
        <v>176</v>
      </c>
      <c r="E17" s="153"/>
      <c r="F17" s="153"/>
      <c r="G17" s="153"/>
      <c r="H17" s="153"/>
      <c r="I17" s="153"/>
      <c r="J17" s="153"/>
      <c r="K17" s="154"/>
      <c r="L17" s="155"/>
      <c r="M17" s="156" t="s">
        <v>168</v>
      </c>
      <c r="N17" s="156"/>
      <c r="O17" s="154" t="s">
        <v>176</v>
      </c>
      <c r="P17" s="155"/>
      <c r="Q17" s="155"/>
      <c r="R17" s="75" t="s">
        <v>1</v>
      </c>
      <c r="S17" s="30"/>
      <c r="T17" s="76" t="s">
        <v>152</v>
      </c>
      <c r="U17" s="157" t="s">
        <v>176</v>
      </c>
      <c r="V17" s="158"/>
      <c r="W17" s="158"/>
      <c r="X17" s="76" t="s">
        <v>1</v>
      </c>
      <c r="Y17" s="29"/>
      <c r="Z17" s="77" t="s">
        <v>169</v>
      </c>
      <c r="AA17" s="55"/>
      <c r="AC17" s="46"/>
    </row>
    <row r="18" spans="1:29" s="1" customFormat="1" ht="23.25" customHeight="1">
      <c r="A18" s="269" t="s">
        <v>170</v>
      </c>
      <c r="B18" s="270"/>
      <c r="C18" s="270"/>
      <c r="D18" s="270"/>
      <c r="E18" s="270"/>
      <c r="F18" s="270"/>
      <c r="G18" s="270"/>
      <c r="H18" s="270"/>
      <c r="I18" s="270"/>
      <c r="J18" s="271"/>
      <c r="K18" s="122" t="s">
        <v>176</v>
      </c>
      <c r="L18" s="123"/>
      <c r="M18" s="123"/>
      <c r="N18" s="123"/>
      <c r="O18" s="123"/>
      <c r="P18" s="123"/>
      <c r="Q18" s="123"/>
      <c r="R18" s="123"/>
      <c r="S18" s="123"/>
      <c r="T18" s="124"/>
      <c r="U18" s="113" t="s">
        <v>216</v>
      </c>
      <c r="V18" s="113"/>
      <c r="W18" s="113"/>
      <c r="X18" s="113"/>
      <c r="Y18" s="113"/>
      <c r="Z18" s="78" t="str">
        <f>リスト!H18</f>
        <v>★</v>
      </c>
    </row>
    <row r="19" spans="1:29" s="1" customFormat="1" ht="9.9499999999999993" customHeight="1">
      <c r="A19" s="74"/>
      <c r="B19" s="74"/>
      <c r="C19" s="74"/>
      <c r="D19" s="43"/>
      <c r="E19" s="46"/>
      <c r="F19" s="43"/>
      <c r="G19" s="46"/>
      <c r="H19" s="43"/>
      <c r="I19" s="79"/>
      <c r="N19" s="80"/>
      <c r="O19" s="80"/>
      <c r="P19" s="79"/>
      <c r="Q19" s="74"/>
      <c r="R19" s="74"/>
      <c r="S19" s="74"/>
      <c r="T19" s="74"/>
      <c r="U19" s="74"/>
      <c r="V19" s="74"/>
      <c r="W19" s="74"/>
      <c r="X19" s="74"/>
      <c r="Y19" s="74"/>
      <c r="Z19" s="74"/>
    </row>
    <row r="20" spans="1:29" s="1" customFormat="1" ht="24" customHeight="1">
      <c r="A20" s="43" t="s">
        <v>106</v>
      </c>
      <c r="B20" s="43"/>
      <c r="C20" s="43"/>
      <c r="D20" s="43"/>
      <c r="E20" s="43"/>
      <c r="F20" s="43"/>
      <c r="G20" s="43"/>
      <c r="H20" s="43"/>
      <c r="I20" s="43"/>
      <c r="J20" s="43"/>
      <c r="K20" s="43"/>
      <c r="L20" s="43"/>
      <c r="M20" s="43"/>
      <c r="N20" s="43"/>
      <c r="O20" s="43"/>
      <c r="P20" s="43"/>
      <c r="Q20" s="43"/>
      <c r="R20" s="43"/>
      <c r="S20" s="43"/>
      <c r="T20" s="43"/>
      <c r="U20" s="43"/>
      <c r="V20" s="43"/>
      <c r="W20" s="43"/>
      <c r="X20" s="43"/>
      <c r="Y20" s="43"/>
      <c r="Z20" s="43"/>
    </row>
    <row r="21" spans="1:29" s="1" customFormat="1" ht="47.25" customHeight="1">
      <c r="A21" s="178" t="s">
        <v>187</v>
      </c>
      <c r="B21" s="179"/>
      <c r="C21" s="179"/>
      <c r="D21" s="179"/>
      <c r="E21" s="179"/>
      <c r="F21" s="179"/>
      <c r="G21" s="179"/>
      <c r="H21" s="179"/>
      <c r="I21" s="179"/>
      <c r="J21" s="179"/>
      <c r="K21" s="179"/>
      <c r="L21" s="179"/>
      <c r="M21" s="180"/>
      <c r="N21" s="175" t="s">
        <v>188</v>
      </c>
      <c r="O21" s="176"/>
      <c r="P21" s="176"/>
      <c r="Q21" s="176"/>
      <c r="R21" s="176"/>
      <c r="S21" s="176"/>
      <c r="T21" s="176"/>
      <c r="U21" s="176"/>
      <c r="V21" s="176"/>
      <c r="W21" s="176"/>
      <c r="X21" s="176"/>
      <c r="Y21" s="176"/>
      <c r="Z21" s="177"/>
    </row>
    <row r="22" spans="1:29" s="1" customFormat="1" ht="27" customHeight="1">
      <c r="A22" s="181" t="s">
        <v>37</v>
      </c>
      <c r="B22" s="182"/>
      <c r="C22" s="182"/>
      <c r="D22" s="182"/>
      <c r="E22" s="182"/>
      <c r="F22" s="182"/>
      <c r="G22" s="182"/>
      <c r="H22" s="171"/>
      <c r="I22" s="172"/>
      <c r="J22" s="172"/>
      <c r="K22" s="172"/>
      <c r="L22" s="172"/>
      <c r="M22" s="81" t="s">
        <v>17</v>
      </c>
      <c r="N22" s="181" t="s">
        <v>119</v>
      </c>
      <c r="O22" s="182"/>
      <c r="P22" s="182"/>
      <c r="Q22" s="182"/>
      <c r="R22" s="182"/>
      <c r="S22" s="182"/>
      <c r="T22" s="182"/>
      <c r="U22" s="171"/>
      <c r="V22" s="172"/>
      <c r="W22" s="172"/>
      <c r="X22" s="172"/>
      <c r="Y22" s="172"/>
      <c r="Z22" s="81" t="s">
        <v>17</v>
      </c>
    </row>
    <row r="23" spans="1:29" s="56" customFormat="1" ht="27" customHeight="1">
      <c r="A23" s="181" t="s">
        <v>33</v>
      </c>
      <c r="B23" s="182"/>
      <c r="C23" s="182"/>
      <c r="D23" s="182"/>
      <c r="E23" s="182"/>
      <c r="F23" s="182"/>
      <c r="G23" s="202"/>
      <c r="H23" s="203"/>
      <c r="I23" s="204"/>
      <c r="J23" s="204"/>
      <c r="K23" s="204"/>
      <c r="L23" s="204"/>
      <c r="M23" s="81" t="s">
        <v>17</v>
      </c>
      <c r="N23" s="263" t="s">
        <v>151</v>
      </c>
      <c r="O23" s="264"/>
      <c r="P23" s="264"/>
      <c r="Q23" s="264"/>
      <c r="R23" s="264"/>
      <c r="S23" s="264"/>
      <c r="T23" s="264"/>
      <c r="U23" s="173"/>
      <c r="V23" s="174"/>
      <c r="W23" s="174"/>
      <c r="X23" s="174"/>
      <c r="Y23" s="174"/>
      <c r="Z23" s="81" t="s">
        <v>17</v>
      </c>
    </row>
    <row r="24" spans="1:29" s="56" customFormat="1" ht="27" customHeight="1">
      <c r="A24" s="181" t="s">
        <v>34</v>
      </c>
      <c r="B24" s="182"/>
      <c r="C24" s="182"/>
      <c r="D24" s="182"/>
      <c r="E24" s="182"/>
      <c r="F24" s="182"/>
      <c r="G24" s="202"/>
      <c r="H24" s="203"/>
      <c r="I24" s="204"/>
      <c r="J24" s="204"/>
      <c r="K24" s="204"/>
      <c r="L24" s="204"/>
      <c r="M24" s="81" t="s">
        <v>17</v>
      </c>
      <c r="N24" s="263" t="s">
        <v>134</v>
      </c>
      <c r="O24" s="264"/>
      <c r="P24" s="264"/>
      <c r="Q24" s="264"/>
      <c r="R24" s="264"/>
      <c r="S24" s="264"/>
      <c r="T24" s="264"/>
      <c r="U24" s="173"/>
      <c r="V24" s="174"/>
      <c r="W24" s="174"/>
      <c r="X24" s="174"/>
      <c r="Y24" s="174"/>
      <c r="Z24" s="81" t="s">
        <v>17</v>
      </c>
    </row>
    <row r="25" spans="1:29" s="56" customFormat="1" ht="27" customHeight="1">
      <c r="A25" s="181" t="s">
        <v>156</v>
      </c>
      <c r="B25" s="182"/>
      <c r="C25" s="182"/>
      <c r="D25" s="182"/>
      <c r="E25" s="182"/>
      <c r="F25" s="182"/>
      <c r="G25" s="202"/>
      <c r="H25" s="173"/>
      <c r="I25" s="174"/>
      <c r="J25" s="174"/>
      <c r="K25" s="174"/>
      <c r="L25" s="174"/>
      <c r="M25" s="81" t="s">
        <v>17</v>
      </c>
      <c r="N25" s="263" t="s">
        <v>135</v>
      </c>
      <c r="O25" s="264"/>
      <c r="P25" s="264"/>
      <c r="Q25" s="264"/>
      <c r="R25" s="264"/>
      <c r="S25" s="264"/>
      <c r="T25" s="265"/>
      <c r="U25" s="173"/>
      <c r="V25" s="174"/>
      <c r="W25" s="174"/>
      <c r="X25" s="174"/>
      <c r="Y25" s="174"/>
      <c r="Z25" s="81" t="s">
        <v>17</v>
      </c>
      <c r="AB25" s="43"/>
    </row>
    <row r="26" spans="1:29" s="56" customFormat="1" ht="27" customHeight="1">
      <c r="A26" s="181" t="s">
        <v>116</v>
      </c>
      <c r="B26" s="182"/>
      <c r="C26" s="182"/>
      <c r="D26" s="182"/>
      <c r="E26" s="182"/>
      <c r="F26" s="182"/>
      <c r="G26" s="202"/>
      <c r="H26" s="173"/>
      <c r="I26" s="174"/>
      <c r="J26" s="174"/>
      <c r="K26" s="174"/>
      <c r="L26" s="174"/>
      <c r="M26" s="81" t="s">
        <v>17</v>
      </c>
      <c r="N26" s="263" t="s">
        <v>136</v>
      </c>
      <c r="O26" s="264"/>
      <c r="P26" s="264"/>
      <c r="Q26" s="264"/>
      <c r="R26" s="264"/>
      <c r="S26" s="264"/>
      <c r="T26" s="265"/>
      <c r="U26" s="173"/>
      <c r="V26" s="174"/>
      <c r="W26" s="174"/>
      <c r="X26" s="174"/>
      <c r="Y26" s="174"/>
      <c r="Z26" s="81" t="s">
        <v>17</v>
      </c>
    </row>
    <row r="27" spans="1:29" s="56" customFormat="1" ht="27" customHeight="1">
      <c r="A27" s="181" t="s">
        <v>117</v>
      </c>
      <c r="B27" s="182"/>
      <c r="C27" s="182"/>
      <c r="D27" s="182"/>
      <c r="E27" s="182"/>
      <c r="F27" s="182"/>
      <c r="G27" s="202"/>
      <c r="H27" s="203"/>
      <c r="I27" s="204"/>
      <c r="J27" s="204"/>
      <c r="K27" s="204"/>
      <c r="L27" s="204"/>
      <c r="M27" s="81" t="s">
        <v>17</v>
      </c>
      <c r="N27" s="181" t="s">
        <v>137</v>
      </c>
      <c r="O27" s="182"/>
      <c r="P27" s="182"/>
      <c r="Q27" s="182"/>
      <c r="R27" s="182"/>
      <c r="S27" s="182"/>
      <c r="T27" s="202"/>
      <c r="U27" s="173"/>
      <c r="V27" s="174"/>
      <c r="W27" s="174"/>
      <c r="X27" s="174"/>
      <c r="Y27" s="174"/>
      <c r="Z27" s="81" t="s">
        <v>17</v>
      </c>
    </row>
    <row r="28" spans="1:29" s="56" customFormat="1" ht="27" customHeight="1">
      <c r="A28" s="181" t="s">
        <v>118</v>
      </c>
      <c r="B28" s="182"/>
      <c r="C28" s="182"/>
      <c r="D28" s="182"/>
      <c r="E28" s="182"/>
      <c r="F28" s="182"/>
      <c r="G28" s="182"/>
      <c r="H28" s="203"/>
      <c r="I28" s="204"/>
      <c r="J28" s="204"/>
      <c r="K28" s="204"/>
      <c r="L28" s="204"/>
      <c r="M28" s="81" t="s">
        <v>17</v>
      </c>
      <c r="N28" s="253"/>
      <c r="O28" s="254"/>
      <c r="P28" s="254"/>
      <c r="Q28" s="254"/>
      <c r="R28" s="254"/>
      <c r="S28" s="254"/>
      <c r="T28" s="254"/>
      <c r="U28" s="254"/>
      <c r="V28" s="254"/>
      <c r="W28" s="254"/>
      <c r="X28" s="254"/>
      <c r="Y28" s="254"/>
      <c r="Z28" s="255"/>
    </row>
    <row r="29" spans="1:29" s="56" customFormat="1" ht="27" customHeight="1">
      <c r="A29" s="175" t="s">
        <v>129</v>
      </c>
      <c r="B29" s="176"/>
      <c r="C29" s="176"/>
      <c r="D29" s="176"/>
      <c r="E29" s="176"/>
      <c r="F29" s="176"/>
      <c r="G29" s="176"/>
      <c r="H29" s="198">
        <f>SUM(H22:L28)</f>
        <v>0</v>
      </c>
      <c r="I29" s="199"/>
      <c r="J29" s="199"/>
      <c r="K29" s="199"/>
      <c r="L29" s="199"/>
      <c r="M29" s="81" t="s">
        <v>17</v>
      </c>
      <c r="N29" s="178" t="s">
        <v>128</v>
      </c>
      <c r="O29" s="179"/>
      <c r="P29" s="179"/>
      <c r="Q29" s="179"/>
      <c r="R29" s="179"/>
      <c r="S29" s="179"/>
      <c r="T29" s="179"/>
      <c r="U29" s="200">
        <f>(U22+U24+U25+U26+U27)-U23</f>
        <v>0</v>
      </c>
      <c r="V29" s="201"/>
      <c r="W29" s="201"/>
      <c r="X29" s="201"/>
      <c r="Y29" s="201"/>
      <c r="Z29" s="81" t="s">
        <v>17</v>
      </c>
    </row>
    <row r="30" spans="1:29" s="56" customFormat="1" ht="27" customHeight="1">
      <c r="A30" s="206" t="s">
        <v>18</v>
      </c>
      <c r="B30" s="206"/>
      <c r="C30" s="206"/>
      <c r="D30" s="206"/>
      <c r="E30" s="206"/>
      <c r="F30" s="206"/>
      <c r="G30" s="206"/>
      <c r="H30" s="251">
        <f>H29-U29</f>
        <v>0</v>
      </c>
      <c r="I30" s="251"/>
      <c r="J30" s="251"/>
      <c r="K30" s="251"/>
      <c r="L30" s="251"/>
      <c r="M30" s="251"/>
      <c r="N30" s="251"/>
      <c r="O30" s="251"/>
      <c r="P30" s="251"/>
      <c r="Q30" s="251"/>
      <c r="R30" s="251"/>
      <c r="S30" s="251"/>
      <c r="T30" s="251"/>
      <c r="U30" s="251"/>
      <c r="V30" s="251"/>
      <c r="W30" s="251"/>
      <c r="X30" s="251"/>
      <c r="Y30" s="252"/>
      <c r="Z30" s="81" t="s">
        <v>17</v>
      </c>
      <c r="AA30" s="57" t="str">
        <f>IF(H30&lt;0,"★支出が収入を上回らないように修正してください。収入を上回る支出を貯金の取り崩しや借金で賄う場合は⑤または⑥に計上してください。","")</f>
        <v/>
      </c>
    </row>
    <row r="31" spans="1:29" s="1" customFormat="1" ht="9.9499999999999993" customHeight="1">
      <c r="A31" s="74"/>
      <c r="B31" s="74"/>
      <c r="C31" s="74"/>
      <c r="D31" s="43"/>
      <c r="E31" s="46"/>
      <c r="F31" s="43"/>
      <c r="G31" s="46"/>
      <c r="H31" s="43"/>
      <c r="I31" s="79"/>
      <c r="N31" s="80"/>
      <c r="O31" s="80"/>
      <c r="P31" s="79"/>
      <c r="Q31" s="74"/>
      <c r="R31" s="74"/>
      <c r="S31" s="74"/>
      <c r="T31" s="74"/>
      <c r="U31" s="74"/>
      <c r="V31" s="74"/>
      <c r="W31" s="74"/>
      <c r="X31" s="74"/>
      <c r="Y31" s="74"/>
      <c r="Z31" s="74"/>
    </row>
    <row r="32" spans="1:29" ht="32.25" customHeight="1">
      <c r="A32" s="183" t="s">
        <v>153</v>
      </c>
      <c r="B32" s="183"/>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row>
    <row r="33" spans="1:38" ht="42.75" customHeight="1">
      <c r="A33" s="205" t="s">
        <v>130</v>
      </c>
      <c r="B33" s="206"/>
      <c r="C33" s="206" t="s">
        <v>131</v>
      </c>
      <c r="D33" s="206"/>
      <c r="E33" s="206"/>
      <c r="F33" s="206"/>
      <c r="G33" s="206"/>
      <c r="H33" s="206"/>
      <c r="I33" s="175" t="s">
        <v>16</v>
      </c>
      <c r="J33" s="176"/>
      <c r="K33" s="176"/>
      <c r="L33" s="176"/>
      <c r="M33" s="177"/>
      <c r="N33" s="178" t="s">
        <v>40</v>
      </c>
      <c r="O33" s="176"/>
      <c r="P33" s="176"/>
      <c r="Q33" s="177"/>
      <c r="R33" s="178" t="s">
        <v>15</v>
      </c>
      <c r="S33" s="179"/>
      <c r="T33" s="179"/>
      <c r="U33" s="179"/>
      <c r="V33" s="179"/>
      <c r="W33" s="180"/>
      <c r="X33" s="178" t="s">
        <v>14</v>
      </c>
      <c r="Y33" s="179"/>
      <c r="Z33" s="180"/>
      <c r="AA33" s="58"/>
      <c r="AB33" s="56"/>
      <c r="AC33" s="56"/>
      <c r="AD33" s="56"/>
      <c r="AE33" s="56"/>
      <c r="AF33" s="56"/>
      <c r="AG33" s="56"/>
      <c r="AH33" s="56"/>
      <c r="AI33" s="56"/>
      <c r="AJ33" s="56"/>
      <c r="AK33" s="56"/>
      <c r="AL33" s="56"/>
    </row>
    <row r="34" spans="1:38" ht="18" customHeight="1">
      <c r="A34" s="249" t="s">
        <v>126</v>
      </c>
      <c r="B34" s="249"/>
      <c r="C34" s="250"/>
      <c r="D34" s="250"/>
      <c r="E34" s="250"/>
      <c r="F34" s="250"/>
      <c r="G34" s="250"/>
      <c r="H34" s="250"/>
      <c r="I34" s="186"/>
      <c r="J34" s="187"/>
      <c r="K34" s="187"/>
      <c r="L34" s="187"/>
      <c r="M34" s="188"/>
      <c r="N34" s="192"/>
      <c r="O34" s="193"/>
      <c r="P34" s="193"/>
      <c r="Q34" s="196" t="s">
        <v>13</v>
      </c>
      <c r="R34" s="231"/>
      <c r="S34" s="232"/>
      <c r="T34" s="83" t="s">
        <v>8</v>
      </c>
      <c r="U34" s="21"/>
      <c r="V34" s="83" t="s">
        <v>7</v>
      </c>
      <c r="W34" s="84" t="s">
        <v>9</v>
      </c>
      <c r="X34" s="233" t="s">
        <v>126</v>
      </c>
      <c r="Y34" s="234"/>
      <c r="Z34" s="235"/>
      <c r="AB34" s="56"/>
      <c r="AC34" s="56"/>
      <c r="AD34" s="56"/>
      <c r="AE34" s="56"/>
      <c r="AF34" s="56"/>
      <c r="AG34" s="56"/>
      <c r="AH34" s="56"/>
      <c r="AI34" s="56"/>
      <c r="AJ34" s="56"/>
      <c r="AK34" s="56"/>
      <c r="AL34" s="56"/>
    </row>
    <row r="35" spans="1:38" ht="18" customHeight="1">
      <c r="A35" s="249"/>
      <c r="B35" s="249"/>
      <c r="C35" s="250"/>
      <c r="D35" s="250"/>
      <c r="E35" s="250"/>
      <c r="F35" s="250"/>
      <c r="G35" s="250"/>
      <c r="H35" s="250"/>
      <c r="I35" s="189"/>
      <c r="J35" s="190"/>
      <c r="K35" s="190"/>
      <c r="L35" s="190"/>
      <c r="M35" s="191"/>
      <c r="N35" s="194"/>
      <c r="O35" s="195"/>
      <c r="P35" s="195"/>
      <c r="Q35" s="197"/>
      <c r="R35" s="184"/>
      <c r="S35" s="185"/>
      <c r="T35" s="86" t="s">
        <v>8</v>
      </c>
      <c r="U35" s="22"/>
      <c r="V35" s="86" t="s">
        <v>7</v>
      </c>
      <c r="W35" s="87" t="s">
        <v>6</v>
      </c>
      <c r="X35" s="236"/>
      <c r="Y35" s="237"/>
      <c r="Z35" s="238"/>
      <c r="AB35" s="56"/>
      <c r="AC35" s="56"/>
      <c r="AD35" s="56"/>
      <c r="AE35" s="56"/>
      <c r="AF35" s="56"/>
      <c r="AG35" s="56"/>
      <c r="AH35" s="56"/>
      <c r="AI35" s="56"/>
      <c r="AJ35" s="56"/>
      <c r="AK35" s="56"/>
      <c r="AL35" s="56"/>
    </row>
    <row r="36" spans="1:38" ht="18" customHeight="1">
      <c r="A36" s="249"/>
      <c r="B36" s="249"/>
      <c r="C36" s="250"/>
      <c r="D36" s="250"/>
      <c r="E36" s="250"/>
      <c r="F36" s="250"/>
      <c r="G36" s="250"/>
      <c r="H36" s="250"/>
      <c r="I36" s="186"/>
      <c r="J36" s="187"/>
      <c r="K36" s="187"/>
      <c r="L36" s="187"/>
      <c r="M36" s="188"/>
      <c r="N36" s="192"/>
      <c r="O36" s="193"/>
      <c r="P36" s="193"/>
      <c r="Q36" s="196" t="s">
        <v>13</v>
      </c>
      <c r="R36" s="231"/>
      <c r="S36" s="232"/>
      <c r="T36" s="83" t="s">
        <v>8</v>
      </c>
      <c r="U36" s="21"/>
      <c r="V36" s="83" t="s">
        <v>7</v>
      </c>
      <c r="W36" s="84" t="s">
        <v>9</v>
      </c>
      <c r="X36" s="233"/>
      <c r="Y36" s="234"/>
      <c r="Z36" s="235"/>
      <c r="AB36" s="56"/>
      <c r="AC36" s="56"/>
      <c r="AD36" s="56"/>
      <c r="AE36" s="56"/>
      <c r="AF36" s="56"/>
      <c r="AG36" s="56"/>
      <c r="AH36" s="56"/>
      <c r="AI36" s="56"/>
      <c r="AJ36" s="56"/>
      <c r="AK36" s="56"/>
      <c r="AL36" s="56"/>
    </row>
    <row r="37" spans="1:38" ht="18" customHeight="1">
      <c r="A37" s="249"/>
      <c r="B37" s="249"/>
      <c r="C37" s="250"/>
      <c r="D37" s="250"/>
      <c r="E37" s="250"/>
      <c r="F37" s="250"/>
      <c r="G37" s="250"/>
      <c r="H37" s="250"/>
      <c r="I37" s="189"/>
      <c r="J37" s="190"/>
      <c r="K37" s="190"/>
      <c r="L37" s="190"/>
      <c r="M37" s="191"/>
      <c r="N37" s="194"/>
      <c r="O37" s="195"/>
      <c r="P37" s="195"/>
      <c r="Q37" s="197"/>
      <c r="R37" s="184"/>
      <c r="S37" s="185"/>
      <c r="T37" s="86" t="s">
        <v>8</v>
      </c>
      <c r="U37" s="22"/>
      <c r="V37" s="86" t="s">
        <v>7</v>
      </c>
      <c r="W37" s="87" t="s">
        <v>6</v>
      </c>
      <c r="X37" s="236"/>
      <c r="Y37" s="237"/>
      <c r="Z37" s="238"/>
      <c r="AB37" s="56"/>
      <c r="AC37" s="56"/>
      <c r="AD37" s="56"/>
      <c r="AE37" s="56"/>
      <c r="AF37" s="56"/>
      <c r="AG37" s="56"/>
      <c r="AH37" s="56"/>
      <c r="AI37" s="56"/>
      <c r="AJ37" s="56"/>
      <c r="AK37" s="56"/>
      <c r="AL37" s="56"/>
    </row>
    <row r="38" spans="1:38" ht="18" customHeight="1">
      <c r="A38" s="249"/>
      <c r="B38" s="249"/>
      <c r="C38" s="250"/>
      <c r="D38" s="250"/>
      <c r="E38" s="250"/>
      <c r="F38" s="250"/>
      <c r="G38" s="250"/>
      <c r="H38" s="250"/>
      <c r="I38" s="186"/>
      <c r="J38" s="187"/>
      <c r="K38" s="187"/>
      <c r="L38" s="187"/>
      <c r="M38" s="188"/>
      <c r="N38" s="192"/>
      <c r="O38" s="193"/>
      <c r="P38" s="193"/>
      <c r="Q38" s="196" t="s">
        <v>13</v>
      </c>
      <c r="R38" s="229"/>
      <c r="S38" s="230"/>
      <c r="T38" s="89" t="s">
        <v>8</v>
      </c>
      <c r="U38" s="23"/>
      <c r="V38" s="89" t="s">
        <v>7</v>
      </c>
      <c r="W38" s="90" t="s">
        <v>9</v>
      </c>
      <c r="X38" s="233"/>
      <c r="Y38" s="234"/>
      <c r="Z38" s="235"/>
      <c r="AB38" s="56"/>
      <c r="AC38" s="56"/>
      <c r="AD38" s="56"/>
      <c r="AE38" s="56"/>
      <c r="AF38" s="56"/>
      <c r="AG38" s="56"/>
      <c r="AH38" s="56"/>
      <c r="AI38" s="56"/>
      <c r="AJ38" s="56"/>
      <c r="AK38" s="56"/>
      <c r="AL38" s="56"/>
    </row>
    <row r="39" spans="1:38" ht="18" customHeight="1">
      <c r="A39" s="249"/>
      <c r="B39" s="249"/>
      <c r="C39" s="250"/>
      <c r="D39" s="250"/>
      <c r="E39" s="250"/>
      <c r="F39" s="250"/>
      <c r="G39" s="250"/>
      <c r="H39" s="250"/>
      <c r="I39" s="189"/>
      <c r="J39" s="190"/>
      <c r="K39" s="190"/>
      <c r="L39" s="190"/>
      <c r="M39" s="191"/>
      <c r="N39" s="194"/>
      <c r="O39" s="195"/>
      <c r="P39" s="195"/>
      <c r="Q39" s="197"/>
      <c r="R39" s="184"/>
      <c r="S39" s="185"/>
      <c r="T39" s="86" t="s">
        <v>8</v>
      </c>
      <c r="U39" s="22"/>
      <c r="V39" s="86" t="s">
        <v>7</v>
      </c>
      <c r="W39" s="87" t="s">
        <v>6</v>
      </c>
      <c r="X39" s="236"/>
      <c r="Y39" s="237"/>
      <c r="Z39" s="238"/>
      <c r="AB39" s="56"/>
      <c r="AC39" s="56"/>
      <c r="AD39" s="56"/>
      <c r="AE39" s="56"/>
      <c r="AF39" s="56"/>
      <c r="AG39" s="56"/>
      <c r="AH39" s="56"/>
      <c r="AI39" s="56"/>
      <c r="AJ39" s="56"/>
      <c r="AK39" s="56"/>
      <c r="AL39" s="56"/>
    </row>
    <row r="40" spans="1:38" ht="18" customHeight="1">
      <c r="A40" s="249"/>
      <c r="B40" s="249"/>
      <c r="C40" s="250"/>
      <c r="D40" s="250"/>
      <c r="E40" s="250"/>
      <c r="F40" s="250"/>
      <c r="G40" s="250"/>
      <c r="H40" s="250"/>
      <c r="I40" s="186"/>
      <c r="J40" s="187"/>
      <c r="K40" s="187"/>
      <c r="L40" s="187"/>
      <c r="M40" s="188"/>
      <c r="N40" s="192"/>
      <c r="O40" s="193"/>
      <c r="P40" s="193"/>
      <c r="Q40" s="196" t="s">
        <v>13</v>
      </c>
      <c r="R40" s="229"/>
      <c r="S40" s="230"/>
      <c r="T40" s="89" t="s">
        <v>8</v>
      </c>
      <c r="U40" s="23"/>
      <c r="V40" s="89" t="s">
        <v>7</v>
      </c>
      <c r="W40" s="90" t="s">
        <v>9</v>
      </c>
      <c r="X40" s="233"/>
      <c r="Y40" s="234"/>
      <c r="Z40" s="235"/>
      <c r="AB40" s="56"/>
      <c r="AC40" s="56"/>
      <c r="AD40" s="56"/>
      <c r="AE40" s="56"/>
      <c r="AF40" s="56"/>
      <c r="AG40" s="56"/>
      <c r="AH40" s="56"/>
      <c r="AI40" s="56"/>
      <c r="AJ40" s="56"/>
      <c r="AK40" s="56"/>
      <c r="AL40" s="56"/>
    </row>
    <row r="41" spans="1:38" ht="18" customHeight="1">
      <c r="A41" s="249"/>
      <c r="B41" s="249"/>
      <c r="C41" s="250"/>
      <c r="D41" s="250"/>
      <c r="E41" s="250"/>
      <c r="F41" s="250"/>
      <c r="G41" s="250"/>
      <c r="H41" s="250"/>
      <c r="I41" s="189"/>
      <c r="J41" s="190"/>
      <c r="K41" s="190"/>
      <c r="L41" s="190"/>
      <c r="M41" s="191"/>
      <c r="N41" s="194"/>
      <c r="O41" s="195"/>
      <c r="P41" s="195"/>
      <c r="Q41" s="197"/>
      <c r="R41" s="184"/>
      <c r="S41" s="185"/>
      <c r="T41" s="86" t="s">
        <v>8</v>
      </c>
      <c r="U41" s="22"/>
      <c r="V41" s="86" t="s">
        <v>7</v>
      </c>
      <c r="W41" s="87" t="s">
        <v>6</v>
      </c>
      <c r="X41" s="236"/>
      <c r="Y41" s="237"/>
      <c r="Z41" s="238"/>
      <c r="AB41" s="56"/>
      <c r="AC41" s="56"/>
      <c r="AD41" s="56"/>
      <c r="AE41" s="56"/>
      <c r="AF41" s="56"/>
      <c r="AG41" s="56"/>
      <c r="AH41" s="56"/>
      <c r="AI41" s="56"/>
      <c r="AJ41" s="56"/>
      <c r="AK41" s="56"/>
      <c r="AL41" s="56"/>
    </row>
    <row r="42" spans="1:38" ht="9.9499999999999993" customHeight="1">
      <c r="A42" s="91"/>
      <c r="B42" s="91"/>
      <c r="C42" s="92"/>
      <c r="D42" s="92"/>
      <c r="E42" s="92"/>
      <c r="F42" s="92"/>
      <c r="G42" s="92"/>
      <c r="H42" s="92"/>
      <c r="I42" s="93"/>
      <c r="J42" s="93"/>
      <c r="K42" s="93"/>
      <c r="L42" s="93"/>
      <c r="M42" s="93"/>
      <c r="N42" s="59"/>
      <c r="O42" s="59"/>
      <c r="P42" s="59"/>
      <c r="Q42" s="91"/>
      <c r="R42" s="94"/>
      <c r="S42" s="94"/>
      <c r="T42" s="89"/>
      <c r="U42" s="94"/>
      <c r="V42" s="89"/>
      <c r="W42" s="95"/>
      <c r="X42" s="92"/>
      <c r="Y42" s="92"/>
      <c r="Z42" s="92"/>
      <c r="AB42" s="56"/>
      <c r="AC42" s="56"/>
      <c r="AD42" s="56"/>
      <c r="AE42" s="56"/>
      <c r="AF42" s="56"/>
      <c r="AG42" s="56"/>
      <c r="AH42" s="56"/>
      <c r="AI42" s="56"/>
      <c r="AJ42" s="56"/>
      <c r="AK42" s="56"/>
      <c r="AL42" s="56"/>
    </row>
    <row r="43" spans="1:38" s="1" customFormat="1" ht="24" customHeight="1">
      <c r="A43" s="183" t="s">
        <v>155</v>
      </c>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row>
    <row r="44" spans="1:38" s="1" customFormat="1" ht="30" customHeight="1">
      <c r="A44" s="244" t="s">
        <v>12</v>
      </c>
      <c r="B44" s="257"/>
      <c r="C44" s="244" t="s">
        <v>150</v>
      </c>
      <c r="D44" s="245"/>
      <c r="E44" s="245"/>
      <c r="F44" s="245"/>
      <c r="G44" s="245"/>
      <c r="H44" s="245"/>
      <c r="I44" s="245"/>
      <c r="J44" s="245"/>
      <c r="K44" s="246"/>
      <c r="L44" s="115" t="s">
        <v>11</v>
      </c>
      <c r="M44" s="116"/>
      <c r="N44" s="116"/>
      <c r="O44" s="116"/>
      <c r="P44" s="116"/>
      <c r="Q44" s="116"/>
      <c r="R44" s="116"/>
      <c r="S44" s="116"/>
      <c r="T44" s="117"/>
      <c r="U44" s="256" t="s">
        <v>10</v>
      </c>
      <c r="V44" s="256"/>
      <c r="W44" s="256"/>
      <c r="X44" s="256"/>
      <c r="Y44" s="256"/>
      <c r="Z44" s="256"/>
    </row>
    <row r="45" spans="1:38" s="1" customFormat="1" ht="15" customHeight="1">
      <c r="A45" s="260" t="s">
        <v>126</v>
      </c>
      <c r="B45" s="261"/>
      <c r="C45" s="165"/>
      <c r="D45" s="166"/>
      <c r="E45" s="166"/>
      <c r="F45" s="166"/>
      <c r="G45" s="166"/>
      <c r="H45" s="166"/>
      <c r="I45" s="166"/>
      <c r="J45" s="166"/>
      <c r="K45" s="167"/>
      <c r="L45" s="159"/>
      <c r="M45" s="160"/>
      <c r="N45" s="160"/>
      <c r="O45" s="160"/>
      <c r="P45" s="160"/>
      <c r="Q45" s="160"/>
      <c r="R45" s="160"/>
      <c r="S45" s="160"/>
      <c r="T45" s="161"/>
      <c r="U45" s="258"/>
      <c r="V45" s="259"/>
      <c r="W45" s="96" t="s">
        <v>8</v>
      </c>
      <c r="X45" s="24"/>
      <c r="Y45" s="98" t="s">
        <v>7</v>
      </c>
      <c r="Z45" s="99" t="s">
        <v>9</v>
      </c>
    </row>
    <row r="46" spans="1:38" s="1" customFormat="1" ht="15" customHeight="1">
      <c r="A46" s="260"/>
      <c r="B46" s="261"/>
      <c r="C46" s="168"/>
      <c r="D46" s="169"/>
      <c r="E46" s="169"/>
      <c r="F46" s="169"/>
      <c r="G46" s="169"/>
      <c r="H46" s="169"/>
      <c r="I46" s="169"/>
      <c r="J46" s="169"/>
      <c r="K46" s="170"/>
      <c r="L46" s="162"/>
      <c r="M46" s="163"/>
      <c r="N46" s="163"/>
      <c r="O46" s="163"/>
      <c r="P46" s="163"/>
      <c r="Q46" s="163"/>
      <c r="R46" s="163"/>
      <c r="S46" s="163"/>
      <c r="T46" s="164"/>
      <c r="U46" s="247"/>
      <c r="V46" s="248"/>
      <c r="W46" s="100" t="s">
        <v>8</v>
      </c>
      <c r="X46" s="25"/>
      <c r="Y46" s="102" t="s">
        <v>7</v>
      </c>
      <c r="Z46" s="103" t="s">
        <v>6</v>
      </c>
    </row>
    <row r="47" spans="1:38" s="1" customFormat="1" ht="15" customHeight="1">
      <c r="A47" s="260"/>
      <c r="B47" s="261"/>
      <c r="C47" s="165"/>
      <c r="D47" s="166"/>
      <c r="E47" s="166"/>
      <c r="F47" s="166"/>
      <c r="G47" s="166"/>
      <c r="H47" s="166"/>
      <c r="I47" s="166"/>
      <c r="J47" s="166"/>
      <c r="K47" s="167"/>
      <c r="L47" s="159"/>
      <c r="M47" s="160"/>
      <c r="N47" s="160"/>
      <c r="O47" s="160"/>
      <c r="P47" s="160"/>
      <c r="Q47" s="160"/>
      <c r="R47" s="160"/>
      <c r="S47" s="160"/>
      <c r="T47" s="161"/>
      <c r="U47" s="258"/>
      <c r="V47" s="259"/>
      <c r="W47" s="96" t="s">
        <v>8</v>
      </c>
      <c r="X47" s="24"/>
      <c r="Y47" s="98" t="s">
        <v>7</v>
      </c>
      <c r="Z47" s="99" t="s">
        <v>9</v>
      </c>
    </row>
    <row r="48" spans="1:38" s="1" customFormat="1" ht="15" customHeight="1">
      <c r="A48" s="260"/>
      <c r="B48" s="261"/>
      <c r="C48" s="168"/>
      <c r="D48" s="169"/>
      <c r="E48" s="169"/>
      <c r="F48" s="169"/>
      <c r="G48" s="169"/>
      <c r="H48" s="169"/>
      <c r="I48" s="169"/>
      <c r="J48" s="169"/>
      <c r="K48" s="170"/>
      <c r="L48" s="162"/>
      <c r="M48" s="163"/>
      <c r="N48" s="163"/>
      <c r="O48" s="163"/>
      <c r="P48" s="163"/>
      <c r="Q48" s="163"/>
      <c r="R48" s="163"/>
      <c r="S48" s="163"/>
      <c r="T48" s="164"/>
      <c r="U48" s="247"/>
      <c r="V48" s="248"/>
      <c r="W48" s="100" t="s">
        <v>8</v>
      </c>
      <c r="X48" s="25"/>
      <c r="Y48" s="102" t="s">
        <v>7</v>
      </c>
      <c r="Z48" s="103" t="s">
        <v>6</v>
      </c>
    </row>
    <row r="49" spans="1:38" ht="15" customHeight="1">
      <c r="A49" s="260"/>
      <c r="B49" s="261"/>
      <c r="C49" s="165"/>
      <c r="D49" s="166"/>
      <c r="E49" s="166"/>
      <c r="F49" s="166"/>
      <c r="G49" s="166"/>
      <c r="H49" s="166"/>
      <c r="I49" s="166"/>
      <c r="J49" s="166"/>
      <c r="K49" s="167"/>
      <c r="L49" s="159"/>
      <c r="M49" s="160"/>
      <c r="N49" s="160"/>
      <c r="O49" s="160"/>
      <c r="P49" s="160"/>
      <c r="Q49" s="160"/>
      <c r="R49" s="160"/>
      <c r="S49" s="160"/>
      <c r="T49" s="161"/>
      <c r="U49" s="258"/>
      <c r="V49" s="259"/>
      <c r="W49" s="96" t="s">
        <v>8</v>
      </c>
      <c r="X49" s="24"/>
      <c r="Y49" s="98" t="s">
        <v>7</v>
      </c>
      <c r="Z49" s="99" t="s">
        <v>9</v>
      </c>
    </row>
    <row r="50" spans="1:38" ht="15" customHeight="1">
      <c r="A50" s="260"/>
      <c r="B50" s="261"/>
      <c r="C50" s="168"/>
      <c r="D50" s="169"/>
      <c r="E50" s="169"/>
      <c r="F50" s="169"/>
      <c r="G50" s="169"/>
      <c r="H50" s="169"/>
      <c r="I50" s="169"/>
      <c r="J50" s="169"/>
      <c r="K50" s="170"/>
      <c r="L50" s="162"/>
      <c r="M50" s="163"/>
      <c r="N50" s="163"/>
      <c r="O50" s="163"/>
      <c r="P50" s="163"/>
      <c r="Q50" s="163"/>
      <c r="R50" s="163"/>
      <c r="S50" s="163"/>
      <c r="T50" s="164"/>
      <c r="U50" s="247"/>
      <c r="V50" s="248"/>
      <c r="W50" s="100" t="s">
        <v>8</v>
      </c>
      <c r="X50" s="25"/>
      <c r="Y50" s="102" t="s">
        <v>7</v>
      </c>
      <c r="Z50" s="103" t="s">
        <v>6</v>
      </c>
    </row>
    <row r="51" spans="1:38" s="56" customFormat="1" ht="15" customHeight="1">
      <c r="A51" s="260"/>
      <c r="B51" s="261"/>
      <c r="C51" s="165"/>
      <c r="D51" s="166"/>
      <c r="E51" s="166"/>
      <c r="F51" s="166"/>
      <c r="G51" s="166"/>
      <c r="H51" s="166"/>
      <c r="I51" s="166"/>
      <c r="J51" s="166"/>
      <c r="K51" s="167"/>
      <c r="L51" s="159"/>
      <c r="M51" s="160"/>
      <c r="N51" s="160"/>
      <c r="O51" s="160"/>
      <c r="P51" s="160"/>
      <c r="Q51" s="160"/>
      <c r="R51" s="160"/>
      <c r="S51" s="160"/>
      <c r="T51" s="161"/>
      <c r="U51" s="258"/>
      <c r="V51" s="259"/>
      <c r="W51" s="96" t="s">
        <v>8</v>
      </c>
      <c r="X51" s="24"/>
      <c r="Y51" s="98" t="s">
        <v>7</v>
      </c>
      <c r="Z51" s="99" t="s">
        <v>9</v>
      </c>
      <c r="AB51" s="58"/>
      <c r="AC51" s="58"/>
      <c r="AD51" s="58"/>
      <c r="AE51" s="58"/>
      <c r="AF51" s="58"/>
      <c r="AG51" s="58"/>
      <c r="AH51" s="58"/>
      <c r="AI51" s="58"/>
      <c r="AJ51" s="58"/>
      <c r="AK51" s="58"/>
      <c r="AL51" s="58"/>
    </row>
    <row r="52" spans="1:38" s="56" customFormat="1" ht="15" customHeight="1">
      <c r="A52" s="260"/>
      <c r="B52" s="261"/>
      <c r="C52" s="168"/>
      <c r="D52" s="169"/>
      <c r="E52" s="169"/>
      <c r="F52" s="169"/>
      <c r="G52" s="169"/>
      <c r="H52" s="169"/>
      <c r="I52" s="169"/>
      <c r="J52" s="169"/>
      <c r="K52" s="170"/>
      <c r="L52" s="162"/>
      <c r="M52" s="163"/>
      <c r="N52" s="163"/>
      <c r="O52" s="163"/>
      <c r="P52" s="163"/>
      <c r="Q52" s="163"/>
      <c r="R52" s="163"/>
      <c r="S52" s="163"/>
      <c r="T52" s="164"/>
      <c r="U52" s="247"/>
      <c r="V52" s="248"/>
      <c r="W52" s="100" t="s">
        <v>8</v>
      </c>
      <c r="X52" s="25"/>
      <c r="Y52" s="102" t="s">
        <v>7</v>
      </c>
      <c r="Z52" s="103" t="s">
        <v>6</v>
      </c>
      <c r="AC52" s="58"/>
      <c r="AD52" s="58"/>
      <c r="AE52" s="58"/>
      <c r="AF52" s="58"/>
      <c r="AG52" s="58"/>
      <c r="AH52" s="58"/>
      <c r="AI52" s="58"/>
      <c r="AJ52" s="58"/>
      <c r="AK52" s="58"/>
      <c r="AL52" s="58"/>
    </row>
    <row r="53" spans="1:38" ht="9.9499999999999993" customHeight="1">
      <c r="A53" s="91"/>
      <c r="B53" s="91"/>
      <c r="C53" s="92"/>
      <c r="D53" s="92"/>
      <c r="E53" s="92"/>
      <c r="F53" s="92"/>
      <c r="G53" s="92"/>
      <c r="H53" s="92"/>
      <c r="I53" s="93"/>
      <c r="J53" s="93"/>
      <c r="K53" s="93"/>
      <c r="L53" s="93"/>
      <c r="M53" s="93"/>
      <c r="N53" s="59"/>
      <c r="O53" s="59"/>
      <c r="P53" s="59"/>
      <c r="Q53" s="91"/>
      <c r="R53" s="94"/>
      <c r="S53" s="94"/>
      <c r="T53" s="89"/>
      <c r="U53" s="94"/>
      <c r="V53" s="89"/>
      <c r="W53" s="95"/>
      <c r="X53" s="92"/>
      <c r="Y53" s="92"/>
      <c r="Z53" s="92"/>
      <c r="AB53" s="56"/>
      <c r="AC53" s="56"/>
      <c r="AD53" s="56"/>
      <c r="AE53" s="56"/>
      <c r="AF53" s="56"/>
      <c r="AG53" s="56"/>
      <c r="AH53" s="56"/>
      <c r="AI53" s="56"/>
      <c r="AJ53" s="56"/>
      <c r="AK53" s="56"/>
      <c r="AL53" s="56"/>
    </row>
    <row r="54" spans="1:38" ht="15" customHeight="1">
      <c r="A54" s="43" t="s">
        <v>238</v>
      </c>
    </row>
    <row r="55" spans="1:38" ht="30" customHeight="1">
      <c r="A55" s="239" t="s">
        <v>190</v>
      </c>
      <c r="B55" s="134"/>
      <c r="C55" s="134"/>
      <c r="D55" s="134"/>
      <c r="E55" s="134"/>
      <c r="F55" s="240"/>
      <c r="G55" s="241"/>
      <c r="H55" s="242"/>
      <c r="I55" s="242"/>
      <c r="J55" s="242"/>
      <c r="K55" s="242"/>
      <c r="L55" s="242"/>
      <c r="M55" s="242"/>
      <c r="N55" s="242"/>
      <c r="O55" s="242"/>
      <c r="P55" s="242"/>
      <c r="Q55" s="242"/>
      <c r="R55" s="242"/>
      <c r="S55" s="242"/>
      <c r="T55" s="242"/>
      <c r="U55" s="242"/>
      <c r="V55" s="242"/>
      <c r="W55" s="242"/>
      <c r="X55" s="242"/>
      <c r="Y55" s="242"/>
      <c r="Z55" s="243"/>
    </row>
    <row r="56" spans="1:38" ht="15" customHeight="1">
      <c r="A56" s="104" t="s">
        <v>114</v>
      </c>
      <c r="Z56" s="105"/>
    </row>
    <row r="57" spans="1:38" ht="176.25" customHeight="1">
      <c r="A57" s="223"/>
      <c r="B57" s="224"/>
      <c r="C57" s="224"/>
      <c r="D57" s="224"/>
      <c r="E57" s="224"/>
      <c r="F57" s="224"/>
      <c r="G57" s="224"/>
      <c r="H57" s="224"/>
      <c r="I57" s="224"/>
      <c r="J57" s="224"/>
      <c r="K57" s="224"/>
      <c r="L57" s="224"/>
      <c r="M57" s="224"/>
      <c r="N57" s="224"/>
      <c r="O57" s="224"/>
      <c r="P57" s="224"/>
      <c r="Q57" s="224"/>
      <c r="R57" s="224"/>
      <c r="S57" s="224"/>
      <c r="T57" s="224"/>
      <c r="U57" s="224"/>
      <c r="V57" s="224"/>
      <c r="W57" s="224"/>
      <c r="X57" s="224"/>
      <c r="Y57" s="224"/>
      <c r="Z57" s="225"/>
    </row>
    <row r="58" spans="1:38" ht="9.9499999999999993" customHeight="1">
      <c r="A58" s="91"/>
      <c r="B58" s="91"/>
      <c r="C58" s="92"/>
      <c r="D58" s="92"/>
      <c r="E58" s="92"/>
      <c r="F58" s="92"/>
      <c r="G58" s="92"/>
      <c r="H58" s="92"/>
      <c r="I58" s="93"/>
      <c r="J58" s="93"/>
      <c r="K58" s="93"/>
      <c r="L58" s="93"/>
      <c r="M58" s="93"/>
      <c r="N58" s="59"/>
      <c r="O58" s="59"/>
      <c r="P58" s="59"/>
      <c r="Q58" s="91"/>
      <c r="R58" s="94"/>
      <c r="S58" s="94"/>
      <c r="T58" s="89"/>
      <c r="U58" s="94"/>
      <c r="V58" s="89"/>
      <c r="W58" s="95"/>
      <c r="X58" s="92"/>
      <c r="Y58" s="92"/>
      <c r="Z58" s="92"/>
      <c r="AB58" s="56"/>
      <c r="AC58" s="56"/>
      <c r="AD58" s="56"/>
      <c r="AE58" s="56"/>
      <c r="AF58" s="56"/>
      <c r="AG58" s="56"/>
      <c r="AH58" s="56"/>
      <c r="AI58" s="56"/>
      <c r="AJ58" s="56"/>
      <c r="AK58" s="56"/>
      <c r="AL58" s="56"/>
    </row>
    <row r="59" spans="1:38" ht="15" customHeight="1">
      <c r="A59" s="43" t="s">
        <v>191</v>
      </c>
    </row>
    <row r="60" spans="1:38" ht="176.25" customHeight="1">
      <c r="A60" s="226"/>
      <c r="B60" s="227"/>
      <c r="C60" s="227"/>
      <c r="D60" s="227"/>
      <c r="E60" s="227"/>
      <c r="F60" s="227"/>
      <c r="G60" s="227"/>
      <c r="H60" s="227"/>
      <c r="I60" s="227"/>
      <c r="J60" s="227"/>
      <c r="K60" s="227"/>
      <c r="L60" s="227"/>
      <c r="M60" s="227"/>
      <c r="N60" s="227"/>
      <c r="O60" s="227"/>
      <c r="P60" s="227"/>
      <c r="Q60" s="227"/>
      <c r="R60" s="227"/>
      <c r="S60" s="227"/>
      <c r="T60" s="227"/>
      <c r="U60" s="227"/>
      <c r="V60" s="227"/>
      <c r="W60" s="227"/>
      <c r="X60" s="227"/>
      <c r="Y60" s="227"/>
      <c r="Z60" s="228"/>
    </row>
    <row r="61" spans="1:38" ht="9.9499999999999993" customHeight="1"/>
    <row r="62" spans="1:38" ht="15" customHeight="1">
      <c r="A62" s="43" t="s">
        <v>239</v>
      </c>
    </row>
    <row r="63" spans="1:38" ht="176.25" customHeight="1">
      <c r="A63" s="226"/>
      <c r="B63" s="227"/>
      <c r="C63" s="227"/>
      <c r="D63" s="227"/>
      <c r="E63" s="227"/>
      <c r="F63" s="227"/>
      <c r="G63" s="227"/>
      <c r="H63" s="227"/>
      <c r="I63" s="227"/>
      <c r="J63" s="227"/>
      <c r="K63" s="227"/>
      <c r="L63" s="227"/>
      <c r="M63" s="227"/>
      <c r="N63" s="227"/>
      <c r="O63" s="227"/>
      <c r="P63" s="227"/>
      <c r="Q63" s="227"/>
      <c r="R63" s="227"/>
      <c r="S63" s="227"/>
      <c r="T63" s="227"/>
      <c r="U63" s="227"/>
      <c r="V63" s="227"/>
      <c r="W63" s="227"/>
      <c r="X63" s="227"/>
      <c r="Y63" s="227"/>
      <c r="Z63" s="228"/>
    </row>
    <row r="64" spans="1:38" ht="7.5" customHeight="1">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row>
    <row r="65" spans="1:35" ht="15" customHeight="1">
      <c r="Y65" s="43" t="s">
        <v>0</v>
      </c>
    </row>
    <row r="66" spans="1:35" ht="15" customHeight="1">
      <c r="A66" s="43" t="s">
        <v>5</v>
      </c>
    </row>
    <row r="67" spans="1:35" ht="52.5" customHeight="1">
      <c r="A67" s="114" t="s">
        <v>182</v>
      </c>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60"/>
      <c r="AB67" s="60"/>
      <c r="AC67" s="60"/>
      <c r="AD67" s="60"/>
      <c r="AE67" s="60"/>
      <c r="AF67" s="60"/>
      <c r="AG67" s="60"/>
      <c r="AH67" s="61"/>
      <c r="AI67" s="61"/>
    </row>
    <row r="68" spans="1:35" ht="15.7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94" spans="1:33">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row>
  </sheetData>
  <sheetProtection algorithmName="SHA-512" hashValue="zJvRYmh/wJujfI+/Pw4PHat6floZQSMpTmD2T+9oasM7JD35q5Cy3LW5JSRDHEtS9Gr38ozWJ36Ehcu1GU8eaw==" saltValue="+b5xfyOdAv8Gf7n5QZG0Jg==" spinCount="100000" sheet="1" scenarios="1"/>
  <mergeCells count="145">
    <mergeCell ref="A2:Z2"/>
    <mergeCell ref="N29:T29"/>
    <mergeCell ref="H25:L25"/>
    <mergeCell ref="H26:L26"/>
    <mergeCell ref="A29:G29"/>
    <mergeCell ref="N25:T25"/>
    <mergeCell ref="N26:T26"/>
    <mergeCell ref="A23:G23"/>
    <mergeCell ref="A24:G24"/>
    <mergeCell ref="N23:T23"/>
    <mergeCell ref="N24:T24"/>
    <mergeCell ref="H23:L23"/>
    <mergeCell ref="A26:G26"/>
    <mergeCell ref="N27:T27"/>
    <mergeCell ref="U27:Y27"/>
    <mergeCell ref="S3:T3"/>
    <mergeCell ref="A6:Z6"/>
    <mergeCell ref="A7:Z7"/>
    <mergeCell ref="A18:J18"/>
    <mergeCell ref="K18:T18"/>
    <mergeCell ref="A9:C11"/>
    <mergeCell ref="D9:F9"/>
    <mergeCell ref="G9:V9"/>
    <mergeCell ref="W9:Z11"/>
    <mergeCell ref="C51:K52"/>
    <mergeCell ref="L44:T44"/>
    <mergeCell ref="U44:Z44"/>
    <mergeCell ref="A44:B44"/>
    <mergeCell ref="C45:K46"/>
    <mergeCell ref="U51:V51"/>
    <mergeCell ref="U52:V52"/>
    <mergeCell ref="A47:B48"/>
    <mergeCell ref="A45:B46"/>
    <mergeCell ref="U49:V49"/>
    <mergeCell ref="U50:V50"/>
    <mergeCell ref="L47:T48"/>
    <mergeCell ref="U47:V47"/>
    <mergeCell ref="U48:V48"/>
    <mergeCell ref="A49:B50"/>
    <mergeCell ref="C49:K50"/>
    <mergeCell ref="A51:B52"/>
    <mergeCell ref="U45:V45"/>
    <mergeCell ref="C36:H37"/>
    <mergeCell ref="A38:B39"/>
    <mergeCell ref="C38:H39"/>
    <mergeCell ref="A40:B41"/>
    <mergeCell ref="C40:H41"/>
    <mergeCell ref="N33:Q33"/>
    <mergeCell ref="I33:M33"/>
    <mergeCell ref="A28:G28"/>
    <mergeCell ref="H27:L27"/>
    <mergeCell ref="A30:G30"/>
    <mergeCell ref="H30:Y30"/>
    <mergeCell ref="A32:Z32"/>
    <mergeCell ref="H28:L28"/>
    <mergeCell ref="N28:Z28"/>
    <mergeCell ref="R41:S41"/>
    <mergeCell ref="X34:Z35"/>
    <mergeCell ref="Q34:Q35"/>
    <mergeCell ref="I34:M35"/>
    <mergeCell ref="N34:P35"/>
    <mergeCell ref="A34:B35"/>
    <mergeCell ref="C34:H35"/>
    <mergeCell ref="R34:S34"/>
    <mergeCell ref="A57:Z57"/>
    <mergeCell ref="A63:Z63"/>
    <mergeCell ref="I38:M39"/>
    <mergeCell ref="N36:P37"/>
    <mergeCell ref="R38:S38"/>
    <mergeCell ref="R39:S39"/>
    <mergeCell ref="Q38:Q39"/>
    <mergeCell ref="N38:P39"/>
    <mergeCell ref="Q36:Q37"/>
    <mergeCell ref="R37:S37"/>
    <mergeCell ref="R36:S36"/>
    <mergeCell ref="X38:Z39"/>
    <mergeCell ref="X36:Z37"/>
    <mergeCell ref="I36:M37"/>
    <mergeCell ref="A55:F55"/>
    <mergeCell ref="G55:Z55"/>
    <mergeCell ref="A60:Z60"/>
    <mergeCell ref="C44:K44"/>
    <mergeCell ref="X40:Z41"/>
    <mergeCell ref="L51:T52"/>
    <mergeCell ref="U46:V46"/>
    <mergeCell ref="L45:T46"/>
    <mergeCell ref="R40:S40"/>
    <mergeCell ref="A36:B37"/>
    <mergeCell ref="D10:F10"/>
    <mergeCell ref="G10:V10"/>
    <mergeCell ref="D11:F11"/>
    <mergeCell ref="G11:V11"/>
    <mergeCell ref="A12:C12"/>
    <mergeCell ref="D12:F12"/>
    <mergeCell ref="H12:I12"/>
    <mergeCell ref="K12:L12"/>
    <mergeCell ref="V12:W12"/>
    <mergeCell ref="H22:L22"/>
    <mergeCell ref="U22:Y22"/>
    <mergeCell ref="U24:Y24"/>
    <mergeCell ref="N21:Z21"/>
    <mergeCell ref="A21:M21"/>
    <mergeCell ref="A22:G22"/>
    <mergeCell ref="N22:T22"/>
    <mergeCell ref="A43:Z43"/>
    <mergeCell ref="X33:Z33"/>
    <mergeCell ref="R33:W33"/>
    <mergeCell ref="R35:S35"/>
    <mergeCell ref="I40:M41"/>
    <mergeCell ref="N40:P41"/>
    <mergeCell ref="Q40:Q41"/>
    <mergeCell ref="U25:Y25"/>
    <mergeCell ref="H29:L29"/>
    <mergeCell ref="U29:Y29"/>
    <mergeCell ref="U26:Y26"/>
    <mergeCell ref="A25:G25"/>
    <mergeCell ref="H24:L24"/>
    <mergeCell ref="U23:Y23"/>
    <mergeCell ref="A33:B33"/>
    <mergeCell ref="C33:H33"/>
    <mergeCell ref="A27:G27"/>
    <mergeCell ref="U18:Y18"/>
    <mergeCell ref="A67:Z68"/>
    <mergeCell ref="A13:C13"/>
    <mergeCell ref="D13:L13"/>
    <mergeCell ref="M13:P13"/>
    <mergeCell ref="Q13:Z13"/>
    <mergeCell ref="A14:C17"/>
    <mergeCell ref="D14:J14"/>
    <mergeCell ref="K14:R14"/>
    <mergeCell ref="S14:Z14"/>
    <mergeCell ref="D15:J15"/>
    <mergeCell ref="K15:R15"/>
    <mergeCell ref="S15:Z15"/>
    <mergeCell ref="D16:J16"/>
    <mergeCell ref="K16:N16"/>
    <mergeCell ref="O16:T16"/>
    <mergeCell ref="U16:Z16"/>
    <mergeCell ref="D17:J17"/>
    <mergeCell ref="K17:L17"/>
    <mergeCell ref="M17:N17"/>
    <mergeCell ref="O17:Q17"/>
    <mergeCell ref="U17:W17"/>
    <mergeCell ref="L49:T50"/>
    <mergeCell ref="C47:K48"/>
  </mergeCells>
  <phoneticPr fontId="1"/>
  <dataValidations count="3">
    <dataValidation type="list" allowBlank="1" showInputMessage="1" showErrorMessage="1" sqref="BC15:BC16" xr:uid="{A49F0591-6B7F-4ECC-B63B-8F270EFE1190}">
      <formula1>"　"</formula1>
    </dataValidation>
    <dataValidation type="whole" errorStyle="warning" operator="greaterThan" allowBlank="1" showInputMessage="1" showErrorMessage="1" errorTitle="整数を入力" error="整数を入力してください。" sqref="W3 Y3 D12:F12 H12:I12 K12:L12 S17 Y17 U34:U41 U45:V52 X45:X52 R34:S41" xr:uid="{96FA6213-8E69-4BA8-B106-494773E56044}">
      <formula1>0</formula1>
    </dataValidation>
    <dataValidation type="whole" errorStyle="warning" operator="greaterThanOrEqual" allowBlank="1" showInputMessage="1" showErrorMessage="1" errorTitle="整数を入力" error="整数を入力してください。" sqref="H22:L28 U22:Y22 U23:Y23 U24:Y24 U25:Y25 U26:Y26 U27:Y27 N34:P35 N36:P37 N38:P39 N40:P41" xr:uid="{4511EE06-5E41-4C8F-90A8-B99EE06B11E4}">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3" manualBreakCount="3">
    <brk id="31" max="25" man="1"/>
    <brk id="58" max="25" man="1"/>
    <brk id="75" max="33"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34D37E36-8BB2-4591-BDAC-F79DC14151EF}">
          <x14:formula1>
            <xm:f>リスト!$G$3:$G$5</xm:f>
          </x14:formula1>
          <xm:sqref>X58:Z59 X62:Z63 X36:Z42 X53:Z53</xm:sqref>
        </x14:dataValidation>
        <x14:dataValidation type="list" allowBlank="1" showInputMessage="1" showErrorMessage="1" xr:uid="{45FED416-C318-4626-B892-16DAF392D09A}">
          <x14:formula1>
            <xm:f>リスト!$J$2:$J$4</xm:f>
          </x14:formula1>
          <xm:sqref>A45:B46</xm:sqref>
        </x14:dataValidation>
        <x14:dataValidation type="list" allowBlank="1" showInputMessage="1" showErrorMessage="1" xr:uid="{9869E772-0A17-4205-9531-02A7367183E0}">
          <x14:formula1>
            <xm:f>リスト!$G$2:$G$5</xm:f>
          </x14:formula1>
          <xm:sqref>X34:Z35</xm:sqref>
        </x14:dataValidation>
        <x14:dataValidation type="list" allowBlank="1" showInputMessage="1" showErrorMessage="1" xr:uid="{225D9A11-1C48-44E3-8895-8F913225391C}">
          <x14:formula1>
            <xm:f>リスト!$Q$2:$Q$4</xm:f>
          </x14:formula1>
          <xm:sqref>A34:B35</xm:sqref>
        </x14:dataValidation>
        <x14:dataValidation type="list" allowBlank="1" showInputMessage="1" showErrorMessage="1" xr:uid="{5240DFD0-1C84-4D20-A83E-53DF6FBDFE8A}">
          <x14:formula1>
            <xm:f>リスト!$J$3:$J$4</xm:f>
          </x14:formula1>
          <xm:sqref>A47:B52</xm:sqref>
        </x14:dataValidation>
        <x14:dataValidation type="list" allowBlank="1" showInputMessage="1" showErrorMessage="1" xr:uid="{B53CABD0-CEDD-4FAA-9730-C2E0FCC9F91F}">
          <x14:formula1>
            <xm:f>リスト!$S$2:$S$5</xm:f>
          </x14:formula1>
          <xm:sqref>K18:T18</xm:sqref>
        </x14:dataValidation>
        <x14:dataValidation type="list" allowBlank="1" showInputMessage="1" showErrorMessage="1" xr:uid="{E25B4D3B-6C49-4B17-96ED-D634AB39CE9A}">
          <x14:formula1>
            <xm:f>リスト!$Q$3:$Q$4</xm:f>
          </x14:formula1>
          <xm:sqref>A36:B41</xm:sqref>
        </x14:dataValidation>
        <x14:dataValidation type="list" allowBlank="1" showInputMessage="1" showErrorMessage="1" xr:uid="{6C19BFD5-6A79-4077-BEE3-512DD672FA68}">
          <x14:formula1>
            <xm:f>リスト!$O$2:$O$5</xm:f>
          </x14:formula1>
          <xm:sqref>D13:L13</xm:sqref>
        </x14:dataValidation>
        <x14:dataValidation type="list" allowBlank="1" showInputMessage="1" showErrorMessage="1" xr:uid="{E26AD918-7C56-465C-8F48-383006C9158A}">
          <x14:formula1>
            <xm:f>リスト!$A$2:$A$13</xm:f>
          </x14:formula1>
          <xm:sqref>D17:J17</xm:sqref>
        </x14:dataValidation>
        <x14:dataValidation type="list" allowBlank="1" showInputMessage="1" showErrorMessage="1" xr:uid="{83F7FEA3-4AA2-41F0-AA97-3AE4199F0231}">
          <x14:formula1>
            <xm:f>リスト!$U$2:$U$12</xm:f>
          </x14:formula1>
          <xm:sqref>O17:Q17</xm:sqref>
        </x14:dataValidation>
        <x14:dataValidation type="list" allowBlank="1" showInputMessage="1" showErrorMessage="1" xr:uid="{98FF51D8-6512-4FCE-8405-9364A938DE17}">
          <x14:formula1>
            <xm:f>リスト!$W$2:$W$12</xm:f>
          </x14:formula1>
          <xm:sqref>U17:W17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E985E-9C97-42E3-A9B6-D4C0BDA818CF}">
  <sheetPr>
    <tabColor theme="7" tint="0.79998168889431442"/>
    <pageSetUpPr fitToPage="1"/>
  </sheetPr>
  <dimension ref="A1:BA94"/>
  <sheetViews>
    <sheetView view="pageBreakPreview" zoomScaleNormal="100" zoomScaleSheetLayoutView="100" workbookViewId="0">
      <selection activeCell="W3" sqref="W3"/>
    </sheetView>
  </sheetViews>
  <sheetFormatPr defaultColWidth="7.5" defaultRowHeight="12"/>
  <cols>
    <col min="1" max="11" width="3.125" style="16" customWidth="1"/>
    <col min="12" max="12" width="3.625" style="16" customWidth="1"/>
    <col min="13" max="21" width="3.125" style="16" customWidth="1"/>
    <col min="22" max="22" width="2.75" style="16" customWidth="1"/>
    <col min="23" max="23" width="3.75" style="16" customWidth="1"/>
    <col min="24" max="25" width="2.75" style="16" customWidth="1"/>
    <col min="26" max="26" width="3.625" style="16" customWidth="1"/>
    <col min="27" max="34" width="2.75" style="16" customWidth="1"/>
    <col min="35" max="46" width="2.625" style="16" customWidth="1"/>
    <col min="47" max="256" width="7.5" style="16"/>
    <col min="257" max="280" width="2.625" style="16" customWidth="1"/>
    <col min="281" max="281" width="2.875" style="16" customWidth="1"/>
    <col min="282" max="302" width="2.625" style="16" customWidth="1"/>
    <col min="303" max="512" width="7.5" style="16"/>
    <col min="513" max="536" width="2.625" style="16" customWidth="1"/>
    <col min="537" max="537" width="2.875" style="16" customWidth="1"/>
    <col min="538" max="558" width="2.625" style="16" customWidth="1"/>
    <col min="559" max="768" width="7.5" style="16"/>
    <col min="769" max="792" width="2.625" style="16" customWidth="1"/>
    <col min="793" max="793" width="2.875" style="16" customWidth="1"/>
    <col min="794" max="814" width="2.625" style="16" customWidth="1"/>
    <col min="815" max="1024" width="7.5" style="16"/>
    <col min="1025" max="1048" width="2.625" style="16" customWidth="1"/>
    <col min="1049" max="1049" width="2.875" style="16" customWidth="1"/>
    <col min="1050" max="1070" width="2.625" style="16" customWidth="1"/>
    <col min="1071" max="1280" width="7.5" style="16"/>
    <col min="1281" max="1304" width="2.625" style="16" customWidth="1"/>
    <col min="1305" max="1305" width="2.875" style="16" customWidth="1"/>
    <col min="1306" max="1326" width="2.625" style="16" customWidth="1"/>
    <col min="1327" max="1536" width="7.5" style="16"/>
    <col min="1537" max="1560" width="2.625" style="16" customWidth="1"/>
    <col min="1561" max="1561" width="2.875" style="16" customWidth="1"/>
    <col min="1562" max="1582" width="2.625" style="16" customWidth="1"/>
    <col min="1583" max="1792" width="7.5" style="16"/>
    <col min="1793" max="1816" width="2.625" style="16" customWidth="1"/>
    <col min="1817" max="1817" width="2.875" style="16" customWidth="1"/>
    <col min="1818" max="1838" width="2.625" style="16" customWidth="1"/>
    <col min="1839" max="2048" width="7.5" style="16"/>
    <col min="2049" max="2072" width="2.625" style="16" customWidth="1"/>
    <col min="2073" max="2073" width="2.875" style="16" customWidth="1"/>
    <col min="2074" max="2094" width="2.625" style="16" customWidth="1"/>
    <col min="2095" max="2304" width="7.5" style="16"/>
    <col min="2305" max="2328" width="2.625" style="16" customWidth="1"/>
    <col min="2329" max="2329" width="2.875" style="16" customWidth="1"/>
    <col min="2330" max="2350" width="2.625" style="16" customWidth="1"/>
    <col min="2351" max="2560" width="7.5" style="16"/>
    <col min="2561" max="2584" width="2.625" style="16" customWidth="1"/>
    <col min="2585" max="2585" width="2.875" style="16" customWidth="1"/>
    <col min="2586" max="2606" width="2.625" style="16" customWidth="1"/>
    <col min="2607" max="2816" width="7.5" style="16"/>
    <col min="2817" max="2840" width="2.625" style="16" customWidth="1"/>
    <col min="2841" max="2841" width="2.875" style="16" customWidth="1"/>
    <col min="2842" max="2862" width="2.625" style="16" customWidth="1"/>
    <col min="2863" max="3072" width="7.5" style="16"/>
    <col min="3073" max="3096" width="2.625" style="16" customWidth="1"/>
    <col min="3097" max="3097" width="2.875" style="16" customWidth="1"/>
    <col min="3098" max="3118" width="2.625" style="16" customWidth="1"/>
    <col min="3119" max="3328" width="7.5" style="16"/>
    <col min="3329" max="3352" width="2.625" style="16" customWidth="1"/>
    <col min="3353" max="3353" width="2.875" style="16" customWidth="1"/>
    <col min="3354" max="3374" width="2.625" style="16" customWidth="1"/>
    <col min="3375" max="3584" width="7.5" style="16"/>
    <col min="3585" max="3608" width="2.625" style="16" customWidth="1"/>
    <col min="3609" max="3609" width="2.875" style="16" customWidth="1"/>
    <col min="3610" max="3630" width="2.625" style="16" customWidth="1"/>
    <col min="3631" max="3840" width="7.5" style="16"/>
    <col min="3841" max="3864" width="2.625" style="16" customWidth="1"/>
    <col min="3865" max="3865" width="2.875" style="16" customWidth="1"/>
    <col min="3866" max="3886" width="2.625" style="16" customWidth="1"/>
    <col min="3887" max="4096" width="7.5" style="16"/>
    <col min="4097" max="4120" width="2.625" style="16" customWidth="1"/>
    <col min="4121" max="4121" width="2.875" style="16" customWidth="1"/>
    <col min="4122" max="4142" width="2.625" style="16" customWidth="1"/>
    <col min="4143" max="4352" width="7.5" style="16"/>
    <col min="4353" max="4376" width="2.625" style="16" customWidth="1"/>
    <col min="4377" max="4377" width="2.875" style="16" customWidth="1"/>
    <col min="4378" max="4398" width="2.625" style="16" customWidth="1"/>
    <col min="4399" max="4608" width="7.5" style="16"/>
    <col min="4609" max="4632" width="2.625" style="16" customWidth="1"/>
    <col min="4633" max="4633" width="2.875" style="16" customWidth="1"/>
    <col min="4634" max="4654" width="2.625" style="16" customWidth="1"/>
    <col min="4655" max="4864" width="7.5" style="16"/>
    <col min="4865" max="4888" width="2.625" style="16" customWidth="1"/>
    <col min="4889" max="4889" width="2.875" style="16" customWidth="1"/>
    <col min="4890" max="4910" width="2.625" style="16" customWidth="1"/>
    <col min="4911" max="5120" width="7.5" style="16"/>
    <col min="5121" max="5144" width="2.625" style="16" customWidth="1"/>
    <col min="5145" max="5145" width="2.875" style="16" customWidth="1"/>
    <col min="5146" max="5166" width="2.625" style="16" customWidth="1"/>
    <col min="5167" max="5376" width="7.5" style="16"/>
    <col min="5377" max="5400" width="2.625" style="16" customWidth="1"/>
    <col min="5401" max="5401" width="2.875" style="16" customWidth="1"/>
    <col min="5402" max="5422" width="2.625" style="16" customWidth="1"/>
    <col min="5423" max="5632" width="7.5" style="16"/>
    <col min="5633" max="5656" width="2.625" style="16" customWidth="1"/>
    <col min="5657" max="5657" width="2.875" style="16" customWidth="1"/>
    <col min="5658" max="5678" width="2.625" style="16" customWidth="1"/>
    <col min="5679" max="5888" width="7.5" style="16"/>
    <col min="5889" max="5912" width="2.625" style="16" customWidth="1"/>
    <col min="5913" max="5913" width="2.875" style="16" customWidth="1"/>
    <col min="5914" max="5934" width="2.625" style="16" customWidth="1"/>
    <col min="5935" max="6144" width="7.5" style="16"/>
    <col min="6145" max="6168" width="2.625" style="16" customWidth="1"/>
    <col min="6169" max="6169" width="2.875" style="16" customWidth="1"/>
    <col min="6170" max="6190" width="2.625" style="16" customWidth="1"/>
    <col min="6191" max="6400" width="7.5" style="16"/>
    <col min="6401" max="6424" width="2.625" style="16" customWidth="1"/>
    <col min="6425" max="6425" width="2.875" style="16" customWidth="1"/>
    <col min="6426" max="6446" width="2.625" style="16" customWidth="1"/>
    <col min="6447" max="6656" width="7.5" style="16"/>
    <col min="6657" max="6680" width="2.625" style="16" customWidth="1"/>
    <col min="6681" max="6681" width="2.875" style="16" customWidth="1"/>
    <col min="6682" max="6702" width="2.625" style="16" customWidth="1"/>
    <col min="6703" max="6912" width="7.5" style="16"/>
    <col min="6913" max="6936" width="2.625" style="16" customWidth="1"/>
    <col min="6937" max="6937" width="2.875" style="16" customWidth="1"/>
    <col min="6938" max="6958" width="2.625" style="16" customWidth="1"/>
    <col min="6959" max="7168" width="7.5" style="16"/>
    <col min="7169" max="7192" width="2.625" style="16" customWidth="1"/>
    <col min="7193" max="7193" width="2.875" style="16" customWidth="1"/>
    <col min="7194" max="7214" width="2.625" style="16" customWidth="1"/>
    <col min="7215" max="7424" width="7.5" style="16"/>
    <col min="7425" max="7448" width="2.625" style="16" customWidth="1"/>
    <col min="7449" max="7449" width="2.875" style="16" customWidth="1"/>
    <col min="7450" max="7470" width="2.625" style="16" customWidth="1"/>
    <col min="7471" max="7680" width="7.5" style="16"/>
    <col min="7681" max="7704" width="2.625" style="16" customWidth="1"/>
    <col min="7705" max="7705" width="2.875" style="16" customWidth="1"/>
    <col min="7706" max="7726" width="2.625" style="16" customWidth="1"/>
    <col min="7727" max="7936" width="7.5" style="16"/>
    <col min="7937" max="7960" width="2.625" style="16" customWidth="1"/>
    <col min="7961" max="7961" width="2.875" style="16" customWidth="1"/>
    <col min="7962" max="7982" width="2.625" style="16" customWidth="1"/>
    <col min="7983" max="8192" width="7.5" style="16"/>
    <col min="8193" max="8216" width="2.625" style="16" customWidth="1"/>
    <col min="8217" max="8217" width="2.875" style="16" customWidth="1"/>
    <col min="8218" max="8238" width="2.625" style="16" customWidth="1"/>
    <col min="8239" max="8448" width="7.5" style="16"/>
    <col min="8449" max="8472" width="2.625" style="16" customWidth="1"/>
    <col min="8473" max="8473" width="2.875" style="16" customWidth="1"/>
    <col min="8474" max="8494" width="2.625" style="16" customWidth="1"/>
    <col min="8495" max="8704" width="7.5" style="16"/>
    <col min="8705" max="8728" width="2.625" style="16" customWidth="1"/>
    <col min="8729" max="8729" width="2.875" style="16" customWidth="1"/>
    <col min="8730" max="8750" width="2.625" style="16" customWidth="1"/>
    <col min="8751" max="8960" width="7.5" style="16"/>
    <col min="8961" max="8984" width="2.625" style="16" customWidth="1"/>
    <col min="8985" max="8985" width="2.875" style="16" customWidth="1"/>
    <col min="8986" max="9006" width="2.625" style="16" customWidth="1"/>
    <col min="9007" max="9216" width="7.5" style="16"/>
    <col min="9217" max="9240" width="2.625" style="16" customWidth="1"/>
    <col min="9241" max="9241" width="2.875" style="16" customWidth="1"/>
    <col min="9242" max="9262" width="2.625" style="16" customWidth="1"/>
    <col min="9263" max="9472" width="7.5" style="16"/>
    <col min="9473" max="9496" width="2.625" style="16" customWidth="1"/>
    <col min="9497" max="9497" width="2.875" style="16" customWidth="1"/>
    <col min="9498" max="9518" width="2.625" style="16" customWidth="1"/>
    <col min="9519" max="9728" width="7.5" style="16"/>
    <col min="9729" max="9752" width="2.625" style="16" customWidth="1"/>
    <col min="9753" max="9753" width="2.875" style="16" customWidth="1"/>
    <col min="9754" max="9774" width="2.625" style="16" customWidth="1"/>
    <col min="9775" max="9984" width="7.5" style="16"/>
    <col min="9985" max="10008" width="2.625" style="16" customWidth="1"/>
    <col min="10009" max="10009" width="2.875" style="16" customWidth="1"/>
    <col min="10010" max="10030" width="2.625" style="16" customWidth="1"/>
    <col min="10031" max="10240" width="7.5" style="16"/>
    <col min="10241" max="10264" width="2.625" style="16" customWidth="1"/>
    <col min="10265" max="10265" width="2.875" style="16" customWidth="1"/>
    <col min="10266" max="10286" width="2.625" style="16" customWidth="1"/>
    <col min="10287" max="10496" width="7.5" style="16"/>
    <col min="10497" max="10520" width="2.625" style="16" customWidth="1"/>
    <col min="10521" max="10521" width="2.875" style="16" customWidth="1"/>
    <col min="10522" max="10542" width="2.625" style="16" customWidth="1"/>
    <col min="10543" max="10752" width="7.5" style="16"/>
    <col min="10753" max="10776" width="2.625" style="16" customWidth="1"/>
    <col min="10777" max="10777" width="2.875" style="16" customWidth="1"/>
    <col min="10778" max="10798" width="2.625" style="16" customWidth="1"/>
    <col min="10799" max="11008" width="7.5" style="16"/>
    <col min="11009" max="11032" width="2.625" style="16" customWidth="1"/>
    <col min="11033" max="11033" width="2.875" style="16" customWidth="1"/>
    <col min="11034" max="11054" width="2.625" style="16" customWidth="1"/>
    <col min="11055" max="11264" width="7.5" style="16"/>
    <col min="11265" max="11288" width="2.625" style="16" customWidth="1"/>
    <col min="11289" max="11289" width="2.875" style="16" customWidth="1"/>
    <col min="11290" max="11310" width="2.625" style="16" customWidth="1"/>
    <col min="11311" max="11520" width="7.5" style="16"/>
    <col min="11521" max="11544" width="2.625" style="16" customWidth="1"/>
    <col min="11545" max="11545" width="2.875" style="16" customWidth="1"/>
    <col min="11546" max="11566" width="2.625" style="16" customWidth="1"/>
    <col min="11567" max="11776" width="7.5" style="16"/>
    <col min="11777" max="11800" width="2.625" style="16" customWidth="1"/>
    <col min="11801" max="11801" width="2.875" style="16" customWidth="1"/>
    <col min="11802" max="11822" width="2.625" style="16" customWidth="1"/>
    <col min="11823" max="12032" width="7.5" style="16"/>
    <col min="12033" max="12056" width="2.625" style="16" customWidth="1"/>
    <col min="12057" max="12057" width="2.875" style="16" customWidth="1"/>
    <col min="12058" max="12078" width="2.625" style="16" customWidth="1"/>
    <col min="12079" max="12288" width="7.5" style="16"/>
    <col min="12289" max="12312" width="2.625" style="16" customWidth="1"/>
    <col min="12313" max="12313" width="2.875" style="16" customWidth="1"/>
    <col min="12314" max="12334" width="2.625" style="16" customWidth="1"/>
    <col min="12335" max="12544" width="7.5" style="16"/>
    <col min="12545" max="12568" width="2.625" style="16" customWidth="1"/>
    <col min="12569" max="12569" width="2.875" style="16" customWidth="1"/>
    <col min="12570" max="12590" width="2.625" style="16" customWidth="1"/>
    <col min="12591" max="12800" width="7.5" style="16"/>
    <col min="12801" max="12824" width="2.625" style="16" customWidth="1"/>
    <col min="12825" max="12825" width="2.875" style="16" customWidth="1"/>
    <col min="12826" max="12846" width="2.625" style="16" customWidth="1"/>
    <col min="12847" max="13056" width="7.5" style="16"/>
    <col min="13057" max="13080" width="2.625" style="16" customWidth="1"/>
    <col min="13081" max="13081" width="2.875" style="16" customWidth="1"/>
    <col min="13082" max="13102" width="2.625" style="16" customWidth="1"/>
    <col min="13103" max="13312" width="7.5" style="16"/>
    <col min="13313" max="13336" width="2.625" style="16" customWidth="1"/>
    <col min="13337" max="13337" width="2.875" style="16" customWidth="1"/>
    <col min="13338" max="13358" width="2.625" style="16" customWidth="1"/>
    <col min="13359" max="13568" width="7.5" style="16"/>
    <col min="13569" max="13592" width="2.625" style="16" customWidth="1"/>
    <col min="13593" max="13593" width="2.875" style="16" customWidth="1"/>
    <col min="13594" max="13614" width="2.625" style="16" customWidth="1"/>
    <col min="13615" max="13824" width="7.5" style="16"/>
    <col min="13825" max="13848" width="2.625" style="16" customWidth="1"/>
    <col min="13849" max="13849" width="2.875" style="16" customWidth="1"/>
    <col min="13850" max="13870" width="2.625" style="16" customWidth="1"/>
    <col min="13871" max="14080" width="7.5" style="16"/>
    <col min="14081" max="14104" width="2.625" style="16" customWidth="1"/>
    <col min="14105" max="14105" width="2.875" style="16" customWidth="1"/>
    <col min="14106" max="14126" width="2.625" style="16" customWidth="1"/>
    <col min="14127" max="14336" width="7.5" style="16"/>
    <col min="14337" max="14360" width="2.625" style="16" customWidth="1"/>
    <col min="14361" max="14361" width="2.875" style="16" customWidth="1"/>
    <col min="14362" max="14382" width="2.625" style="16" customWidth="1"/>
    <col min="14383" max="14592" width="7.5" style="16"/>
    <col min="14593" max="14616" width="2.625" style="16" customWidth="1"/>
    <col min="14617" max="14617" width="2.875" style="16" customWidth="1"/>
    <col min="14618" max="14638" width="2.625" style="16" customWidth="1"/>
    <col min="14639" max="14848" width="7.5" style="16"/>
    <col min="14849" max="14872" width="2.625" style="16" customWidth="1"/>
    <col min="14873" max="14873" width="2.875" style="16" customWidth="1"/>
    <col min="14874" max="14894" width="2.625" style="16" customWidth="1"/>
    <col min="14895" max="15104" width="7.5" style="16"/>
    <col min="15105" max="15128" width="2.625" style="16" customWidth="1"/>
    <col min="15129" max="15129" width="2.875" style="16" customWidth="1"/>
    <col min="15130" max="15150" width="2.625" style="16" customWidth="1"/>
    <col min="15151" max="15360" width="7.5" style="16"/>
    <col min="15361" max="15384" width="2.625" style="16" customWidth="1"/>
    <col min="15385" max="15385" width="2.875" style="16" customWidth="1"/>
    <col min="15386" max="15406" width="2.625" style="16" customWidth="1"/>
    <col min="15407" max="15616" width="7.5" style="16"/>
    <col min="15617" max="15640" width="2.625" style="16" customWidth="1"/>
    <col min="15641" max="15641" width="2.875" style="16" customWidth="1"/>
    <col min="15642" max="15662" width="2.625" style="16" customWidth="1"/>
    <col min="15663" max="15872" width="7.5" style="16"/>
    <col min="15873" max="15896" width="2.625" style="16" customWidth="1"/>
    <col min="15897" max="15897" width="2.875" style="16" customWidth="1"/>
    <col min="15898" max="15918" width="2.625" style="16" customWidth="1"/>
    <col min="15919" max="16128" width="7.5" style="16"/>
    <col min="16129" max="16152" width="2.625" style="16" customWidth="1"/>
    <col min="16153" max="16153" width="2.875" style="16" customWidth="1"/>
    <col min="16154" max="16174" width="2.625" style="16" customWidth="1"/>
    <col min="16175" max="16384" width="7.5" style="16"/>
  </cols>
  <sheetData>
    <row r="1" spans="1:53">
      <c r="A1" s="43"/>
      <c r="B1" s="43"/>
      <c r="C1" s="43"/>
      <c r="D1" s="43"/>
      <c r="E1" s="43"/>
      <c r="F1" s="43"/>
      <c r="G1" s="43"/>
      <c r="H1" s="43"/>
      <c r="I1" s="43"/>
      <c r="J1" s="43"/>
      <c r="K1" s="43"/>
      <c r="L1" s="43"/>
      <c r="M1" s="43"/>
      <c r="N1" s="43"/>
      <c r="O1" s="43"/>
      <c r="P1" s="43"/>
      <c r="Q1" s="43"/>
      <c r="R1" s="43"/>
      <c r="S1" s="43"/>
      <c r="T1" s="43"/>
      <c r="U1" s="43"/>
      <c r="V1" s="43"/>
      <c r="W1" s="43"/>
      <c r="X1" s="43"/>
      <c r="Y1" s="43"/>
      <c r="Z1" s="62" t="s">
        <v>22</v>
      </c>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row>
    <row r="2" spans="1:53" s="17" customFormat="1" ht="37.5" customHeight="1">
      <c r="A2" s="262" t="s">
        <v>189</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44"/>
      <c r="AB2" s="44"/>
      <c r="AC2" s="43"/>
      <c r="AD2" s="44"/>
      <c r="AE2" s="44"/>
      <c r="AF2" s="44"/>
      <c r="AG2" s="44"/>
      <c r="AH2" s="44"/>
      <c r="AI2" s="45"/>
      <c r="AJ2" s="45"/>
      <c r="AK2" s="45"/>
      <c r="AL2" s="45"/>
      <c r="AM2" s="45"/>
      <c r="AN2" s="45"/>
      <c r="AO2" s="45"/>
      <c r="AP2" s="45"/>
      <c r="AQ2" s="45"/>
      <c r="AR2" s="45"/>
      <c r="AS2" s="45"/>
      <c r="AT2" s="45"/>
      <c r="AU2" s="45"/>
      <c r="AV2" s="45"/>
      <c r="AW2" s="45"/>
      <c r="AX2" s="45"/>
      <c r="AY2" s="45"/>
      <c r="AZ2" s="45"/>
      <c r="BA2" s="45"/>
    </row>
    <row r="3" spans="1:53" ht="21.75" customHeight="1">
      <c r="A3" s="43"/>
      <c r="B3" s="43"/>
      <c r="C3" s="43"/>
      <c r="D3" s="43"/>
      <c r="E3" s="43"/>
      <c r="F3" s="43"/>
      <c r="G3" s="43"/>
      <c r="H3" s="43"/>
      <c r="I3" s="43"/>
      <c r="J3" s="43"/>
      <c r="K3" s="43"/>
      <c r="L3" s="43"/>
      <c r="M3" s="43"/>
      <c r="N3" s="43"/>
      <c r="O3" s="43"/>
      <c r="P3" s="43"/>
      <c r="Q3" s="43"/>
      <c r="R3" s="43"/>
      <c r="S3" s="266" t="s">
        <v>2</v>
      </c>
      <c r="T3" s="266"/>
      <c r="U3" s="46">
        <v>5</v>
      </c>
      <c r="V3" s="43" t="s">
        <v>8</v>
      </c>
      <c r="W3" s="106">
        <v>4</v>
      </c>
      <c r="X3" s="43" t="s">
        <v>7</v>
      </c>
      <c r="Y3" s="106">
        <v>1</v>
      </c>
      <c r="Z3" s="43" t="s">
        <v>19</v>
      </c>
      <c r="AA3" s="43"/>
      <c r="AB3" s="43"/>
      <c r="AC3" s="47"/>
      <c r="AD3" s="43"/>
      <c r="AE3" s="43"/>
      <c r="AF3" s="43"/>
      <c r="AG3" s="43"/>
      <c r="AH3" s="43"/>
      <c r="AI3" s="43"/>
      <c r="AJ3" s="43"/>
      <c r="AK3" s="43"/>
      <c r="AL3" s="43"/>
      <c r="AM3" s="43"/>
      <c r="AN3" s="43"/>
      <c r="AO3" s="43"/>
      <c r="AP3" s="43"/>
      <c r="AQ3" s="43"/>
      <c r="AR3" s="43"/>
      <c r="AS3" s="43"/>
      <c r="AT3" s="43"/>
      <c r="AU3" s="43"/>
      <c r="AV3" s="43"/>
      <c r="AW3" s="43"/>
      <c r="AX3" s="43"/>
      <c r="AY3" s="43"/>
      <c r="AZ3" s="43"/>
      <c r="BA3" s="43"/>
    </row>
    <row r="4" spans="1:53">
      <c r="A4" s="43" t="s">
        <v>20</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row>
    <row r="5" spans="1:53" ht="8.25" customHeight="1">
      <c r="A5" s="43"/>
      <c r="B5" s="43"/>
      <c r="C5" s="43"/>
      <c r="D5" s="43"/>
      <c r="E5" s="43"/>
      <c r="F5" s="43"/>
      <c r="G5" s="43"/>
      <c r="H5" s="43"/>
      <c r="I5" s="43"/>
      <c r="J5" s="43"/>
      <c r="K5" s="43"/>
      <c r="L5" s="43"/>
      <c r="M5" s="43"/>
      <c r="N5" s="43"/>
      <c r="O5" s="43"/>
      <c r="P5" s="43"/>
      <c r="Q5" s="63"/>
      <c r="R5" s="63"/>
      <c r="S5" s="64"/>
      <c r="T5" s="64"/>
      <c r="U5" s="64"/>
      <c r="V5" s="64"/>
      <c r="W5" s="64"/>
      <c r="X5" s="64"/>
      <c r="Y5" s="64"/>
      <c r="Z5" s="64"/>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row>
    <row r="6" spans="1:53" ht="52.5" customHeight="1">
      <c r="A6" s="267" t="s">
        <v>231</v>
      </c>
      <c r="B6" s="267"/>
      <c r="C6" s="267"/>
      <c r="D6" s="267"/>
      <c r="E6" s="267"/>
      <c r="F6" s="267"/>
      <c r="G6" s="267"/>
      <c r="H6" s="267"/>
      <c r="I6" s="267"/>
      <c r="J6" s="267"/>
      <c r="K6" s="267"/>
      <c r="L6" s="267"/>
      <c r="M6" s="267"/>
      <c r="N6" s="267"/>
      <c r="O6" s="267"/>
      <c r="P6" s="267"/>
      <c r="Q6" s="267"/>
      <c r="R6" s="267"/>
      <c r="S6" s="267"/>
      <c r="T6" s="267"/>
      <c r="U6" s="267"/>
      <c r="V6" s="267"/>
      <c r="W6" s="267"/>
      <c r="X6" s="267"/>
      <c r="Y6" s="267"/>
      <c r="Z6" s="267"/>
      <c r="AA6" s="49"/>
      <c r="AB6" s="49"/>
      <c r="AC6" s="49"/>
      <c r="AD6" s="49"/>
      <c r="AE6" s="49"/>
      <c r="AF6" s="49"/>
      <c r="AG6" s="49"/>
      <c r="AH6" s="49"/>
      <c r="AI6" s="43"/>
      <c r="AJ6" s="43"/>
      <c r="AK6" s="43"/>
      <c r="AL6" s="43"/>
      <c r="AM6" s="43"/>
      <c r="AN6" s="43"/>
      <c r="AO6" s="43"/>
      <c r="AP6" s="43"/>
      <c r="AQ6" s="43"/>
      <c r="AR6" s="43"/>
      <c r="AS6" s="43"/>
      <c r="AT6" s="43"/>
      <c r="AU6" s="43"/>
      <c r="AV6" s="43"/>
      <c r="AW6" s="43"/>
      <c r="AX6" s="43"/>
      <c r="AY6" s="43"/>
      <c r="AZ6" s="43"/>
      <c r="BA6" s="43"/>
    </row>
    <row r="7" spans="1:53" ht="15" customHeight="1">
      <c r="A7" s="268" t="s">
        <v>3</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49"/>
      <c r="AB7" s="49"/>
      <c r="AC7" s="49"/>
      <c r="AD7" s="49"/>
      <c r="AE7" s="49"/>
      <c r="AF7" s="49"/>
      <c r="AG7" s="49"/>
      <c r="AH7" s="49"/>
      <c r="AI7" s="43"/>
      <c r="AJ7" s="43"/>
      <c r="AK7" s="43"/>
      <c r="AL7" s="43"/>
      <c r="AM7" s="43"/>
      <c r="AN7" s="43"/>
      <c r="AO7" s="43"/>
      <c r="AP7" s="43"/>
      <c r="AQ7" s="43"/>
      <c r="AR7" s="43"/>
      <c r="AS7" s="43"/>
      <c r="AT7" s="43"/>
      <c r="AU7" s="43"/>
      <c r="AV7" s="43"/>
      <c r="AW7" s="43"/>
      <c r="AX7" s="43"/>
      <c r="AY7" s="43"/>
      <c r="AZ7" s="43"/>
      <c r="BA7" s="43"/>
    </row>
    <row r="8" spans="1:53" ht="8.25" customHeight="1">
      <c r="A8" s="43"/>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row>
    <row r="9" spans="1:53" ht="30.95" customHeight="1">
      <c r="A9" s="272" t="s">
        <v>158</v>
      </c>
      <c r="B9" s="273"/>
      <c r="C9" s="274"/>
      <c r="D9" s="280" t="s">
        <v>159</v>
      </c>
      <c r="E9" s="281"/>
      <c r="F9" s="282"/>
      <c r="G9" s="315" t="s">
        <v>192</v>
      </c>
      <c r="H9" s="315"/>
      <c r="I9" s="315"/>
      <c r="J9" s="315"/>
      <c r="K9" s="315"/>
      <c r="L9" s="315"/>
      <c r="M9" s="315"/>
      <c r="N9" s="315"/>
      <c r="O9" s="315"/>
      <c r="P9" s="315"/>
      <c r="Q9" s="315"/>
      <c r="R9" s="315"/>
      <c r="S9" s="315"/>
      <c r="T9" s="315"/>
      <c r="U9" s="315"/>
      <c r="V9" s="316"/>
      <c r="W9" s="317" t="s">
        <v>203</v>
      </c>
      <c r="X9" s="318"/>
      <c r="Y9" s="318"/>
      <c r="Z9" s="319"/>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row>
    <row r="10" spans="1:53" ht="30.95" customHeight="1">
      <c r="A10" s="275"/>
      <c r="B10" s="268"/>
      <c r="C10" s="276"/>
      <c r="D10" s="207" t="s">
        <v>178</v>
      </c>
      <c r="E10" s="208"/>
      <c r="F10" s="209"/>
      <c r="G10" s="326" t="s">
        <v>194</v>
      </c>
      <c r="H10" s="326"/>
      <c r="I10" s="326"/>
      <c r="J10" s="326"/>
      <c r="K10" s="326"/>
      <c r="L10" s="326"/>
      <c r="M10" s="326"/>
      <c r="N10" s="326"/>
      <c r="O10" s="326"/>
      <c r="P10" s="326"/>
      <c r="Q10" s="326"/>
      <c r="R10" s="326"/>
      <c r="S10" s="326"/>
      <c r="T10" s="326"/>
      <c r="U10" s="326"/>
      <c r="V10" s="327"/>
      <c r="W10" s="320"/>
      <c r="X10" s="321"/>
      <c r="Y10" s="321"/>
      <c r="Z10" s="322"/>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row>
    <row r="11" spans="1:53" ht="30.95" customHeight="1">
      <c r="A11" s="277"/>
      <c r="B11" s="278"/>
      <c r="C11" s="279"/>
      <c r="D11" s="212" t="s">
        <v>161</v>
      </c>
      <c r="E11" s="156"/>
      <c r="F11" s="213"/>
      <c r="G11" s="299" t="s">
        <v>193</v>
      </c>
      <c r="H11" s="299"/>
      <c r="I11" s="299"/>
      <c r="J11" s="299"/>
      <c r="K11" s="299"/>
      <c r="L11" s="299"/>
      <c r="M11" s="299"/>
      <c r="N11" s="299"/>
      <c r="O11" s="299"/>
      <c r="P11" s="299"/>
      <c r="Q11" s="299"/>
      <c r="R11" s="299"/>
      <c r="S11" s="299"/>
      <c r="T11" s="299"/>
      <c r="U11" s="299"/>
      <c r="V11" s="300"/>
      <c r="W11" s="323"/>
      <c r="X11" s="324"/>
      <c r="Y11" s="324"/>
      <c r="Z11" s="325"/>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row>
    <row r="12" spans="1:53" s="19" customFormat="1" ht="30" customHeight="1">
      <c r="A12" s="216" t="s">
        <v>179</v>
      </c>
      <c r="B12" s="217"/>
      <c r="C12" s="218"/>
      <c r="D12" s="301">
        <v>1990</v>
      </c>
      <c r="E12" s="302"/>
      <c r="F12" s="302"/>
      <c r="G12" s="65" t="s">
        <v>1</v>
      </c>
      <c r="H12" s="302">
        <v>1</v>
      </c>
      <c r="I12" s="302"/>
      <c r="J12" s="66" t="s">
        <v>169</v>
      </c>
      <c r="K12" s="303">
        <v>1</v>
      </c>
      <c r="L12" s="303"/>
      <c r="M12" s="67" t="s">
        <v>180</v>
      </c>
      <c r="N12" s="67"/>
      <c r="O12" s="67"/>
      <c r="P12" s="68" t="s">
        <v>177</v>
      </c>
      <c r="Q12" s="69"/>
      <c r="R12" s="70"/>
      <c r="S12" s="70"/>
      <c r="T12" s="70"/>
      <c r="U12" s="70"/>
      <c r="V12" s="222">
        <v>33</v>
      </c>
      <c r="W12" s="222"/>
      <c r="X12" s="71" t="s">
        <v>163</v>
      </c>
      <c r="Y12" s="72"/>
      <c r="Z12" s="73"/>
      <c r="AA12" s="50"/>
      <c r="AB12" s="51"/>
      <c r="AC12" s="51"/>
      <c r="AD12" s="51"/>
      <c r="AE12" s="51"/>
      <c r="AF12" s="52"/>
      <c r="AG12" s="52"/>
      <c r="AH12" s="52"/>
      <c r="AI12" s="52"/>
      <c r="AJ12" s="1"/>
      <c r="AK12" s="1"/>
      <c r="AL12" s="1"/>
      <c r="AM12" s="1"/>
      <c r="AN12" s="1"/>
      <c r="AO12" s="1"/>
      <c r="AP12" s="1"/>
      <c r="AQ12" s="1"/>
      <c r="AR12" s="1"/>
      <c r="AS12" s="1"/>
      <c r="AT12" s="1"/>
      <c r="AU12" s="1"/>
      <c r="AV12" s="1"/>
      <c r="AW12" s="1"/>
      <c r="AX12" s="1"/>
      <c r="AY12" s="1"/>
      <c r="AZ12" s="1"/>
      <c r="BA12" s="1"/>
    </row>
    <row r="13" spans="1:53" s="19" customFormat="1" ht="30" customHeight="1">
      <c r="A13" s="115" t="s">
        <v>111</v>
      </c>
      <c r="B13" s="116"/>
      <c r="C13" s="117"/>
      <c r="D13" s="294" t="s">
        <v>112</v>
      </c>
      <c r="E13" s="295"/>
      <c r="F13" s="295"/>
      <c r="G13" s="295"/>
      <c r="H13" s="295"/>
      <c r="I13" s="295"/>
      <c r="J13" s="295"/>
      <c r="K13" s="295"/>
      <c r="L13" s="295"/>
      <c r="M13" s="120" t="s">
        <v>162</v>
      </c>
      <c r="N13" s="121"/>
      <c r="O13" s="121"/>
      <c r="P13" s="121"/>
      <c r="Q13" s="296" t="s">
        <v>195</v>
      </c>
      <c r="R13" s="297"/>
      <c r="S13" s="297"/>
      <c r="T13" s="297"/>
      <c r="U13" s="297"/>
      <c r="V13" s="297"/>
      <c r="W13" s="297"/>
      <c r="X13" s="297"/>
      <c r="Y13" s="297"/>
      <c r="Z13" s="298"/>
      <c r="AA13" s="53"/>
      <c r="AB13" s="54"/>
      <c r="AC13" s="54"/>
      <c r="AD13" s="54"/>
      <c r="AE13" s="1"/>
      <c r="AF13" s="1"/>
      <c r="AG13" s="1"/>
      <c r="AH13" s="1"/>
      <c r="AI13" s="1"/>
      <c r="AJ13" s="1"/>
      <c r="AK13" s="1"/>
      <c r="AL13" s="1"/>
      <c r="AM13" s="1"/>
      <c r="AN13" s="1"/>
      <c r="AO13" s="1"/>
      <c r="AP13" s="1"/>
      <c r="AQ13" s="1"/>
      <c r="AR13" s="1"/>
      <c r="AS13" s="1"/>
      <c r="AT13" s="1"/>
      <c r="AU13" s="1"/>
      <c r="AV13" s="1"/>
      <c r="AW13" s="1"/>
      <c r="AX13" s="1"/>
      <c r="AY13" s="1"/>
      <c r="AZ13" s="1"/>
      <c r="BA13" s="1"/>
    </row>
    <row r="14" spans="1:53" ht="15" customHeight="1">
      <c r="A14" s="125" t="s">
        <v>229</v>
      </c>
      <c r="B14" s="126"/>
      <c r="C14" s="127"/>
      <c r="D14" s="131" t="s">
        <v>164</v>
      </c>
      <c r="E14" s="132"/>
      <c r="F14" s="132"/>
      <c r="G14" s="132"/>
      <c r="H14" s="132"/>
      <c r="I14" s="132"/>
      <c r="J14" s="132"/>
      <c r="K14" s="133" t="s">
        <v>4</v>
      </c>
      <c r="L14" s="134"/>
      <c r="M14" s="134"/>
      <c r="N14" s="134"/>
      <c r="O14" s="134"/>
      <c r="P14" s="134"/>
      <c r="Q14" s="134"/>
      <c r="R14" s="134"/>
      <c r="S14" s="133" t="s">
        <v>165</v>
      </c>
      <c r="T14" s="134"/>
      <c r="U14" s="134"/>
      <c r="V14" s="134"/>
      <c r="W14" s="134"/>
      <c r="X14" s="134"/>
      <c r="Y14" s="134"/>
      <c r="Z14" s="135"/>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row>
    <row r="15" spans="1:53" ht="37.5" customHeight="1">
      <c r="A15" s="128"/>
      <c r="B15" s="129"/>
      <c r="C15" s="130"/>
      <c r="D15" s="304" t="s">
        <v>204</v>
      </c>
      <c r="E15" s="305"/>
      <c r="F15" s="305"/>
      <c r="G15" s="305"/>
      <c r="H15" s="305"/>
      <c r="I15" s="305"/>
      <c r="J15" s="305"/>
      <c r="K15" s="306" t="s">
        <v>196</v>
      </c>
      <c r="L15" s="307"/>
      <c r="M15" s="307"/>
      <c r="N15" s="307"/>
      <c r="O15" s="307"/>
      <c r="P15" s="307"/>
      <c r="Q15" s="307"/>
      <c r="R15" s="307"/>
      <c r="S15" s="308" t="s">
        <v>197</v>
      </c>
      <c r="T15" s="309"/>
      <c r="U15" s="309"/>
      <c r="V15" s="309"/>
      <c r="W15" s="309"/>
      <c r="X15" s="309"/>
      <c r="Y15" s="309"/>
      <c r="Z15" s="310"/>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row>
    <row r="16" spans="1:53" ht="16.5" customHeight="1">
      <c r="A16" s="128"/>
      <c r="B16" s="129"/>
      <c r="C16" s="130"/>
      <c r="D16" s="143" t="s">
        <v>104</v>
      </c>
      <c r="E16" s="144"/>
      <c r="F16" s="144"/>
      <c r="G16" s="144"/>
      <c r="H16" s="144"/>
      <c r="I16" s="144"/>
      <c r="J16" s="144"/>
      <c r="K16" s="145" t="s">
        <v>105</v>
      </c>
      <c r="L16" s="146"/>
      <c r="M16" s="146"/>
      <c r="N16" s="146"/>
      <c r="O16" s="147" t="s">
        <v>166</v>
      </c>
      <c r="P16" s="148"/>
      <c r="Q16" s="148"/>
      <c r="R16" s="148"/>
      <c r="S16" s="148"/>
      <c r="T16" s="148"/>
      <c r="U16" s="149" t="s">
        <v>167</v>
      </c>
      <c r="V16" s="150"/>
      <c r="W16" s="150"/>
      <c r="X16" s="150"/>
      <c r="Y16" s="150"/>
      <c r="Z16" s="151"/>
      <c r="AA16" s="55"/>
      <c r="AB16" s="46"/>
      <c r="AC16" s="46"/>
      <c r="AD16" s="46"/>
      <c r="AE16" s="43"/>
      <c r="AF16" s="43"/>
      <c r="AG16" s="43"/>
      <c r="AH16" s="43"/>
      <c r="AI16" s="43"/>
      <c r="AJ16" s="43"/>
      <c r="AK16" s="43"/>
      <c r="AL16" s="43"/>
      <c r="AM16" s="43"/>
      <c r="AN16" s="43"/>
      <c r="AO16" s="43"/>
      <c r="AP16" s="43"/>
      <c r="AQ16" s="43"/>
      <c r="AR16" s="43"/>
      <c r="AS16" s="43"/>
      <c r="AT16" s="43"/>
      <c r="AU16" s="43"/>
      <c r="AV16" s="43"/>
      <c r="AW16" s="43"/>
      <c r="AX16" s="43"/>
      <c r="AY16" s="43"/>
      <c r="AZ16" s="43"/>
      <c r="BA16" s="43"/>
    </row>
    <row r="17" spans="1:53" ht="32.25" customHeight="1">
      <c r="A17" s="128"/>
      <c r="B17" s="129"/>
      <c r="C17" s="130"/>
      <c r="D17" s="311" t="s">
        <v>32</v>
      </c>
      <c r="E17" s="312"/>
      <c r="F17" s="312"/>
      <c r="G17" s="312"/>
      <c r="H17" s="312"/>
      <c r="I17" s="312"/>
      <c r="J17" s="312"/>
      <c r="K17" s="313">
        <v>1</v>
      </c>
      <c r="L17" s="314"/>
      <c r="M17" s="156" t="s">
        <v>168</v>
      </c>
      <c r="N17" s="156"/>
      <c r="O17" s="313">
        <v>2023</v>
      </c>
      <c r="P17" s="314"/>
      <c r="Q17" s="314"/>
      <c r="R17" s="75" t="s">
        <v>1</v>
      </c>
      <c r="S17" s="107">
        <v>4</v>
      </c>
      <c r="T17" s="76" t="s">
        <v>152</v>
      </c>
      <c r="U17" s="328">
        <v>2025</v>
      </c>
      <c r="V17" s="329"/>
      <c r="W17" s="329"/>
      <c r="X17" s="76" t="s">
        <v>1</v>
      </c>
      <c r="Y17" s="108">
        <v>3</v>
      </c>
      <c r="Z17" s="77" t="s">
        <v>169</v>
      </c>
      <c r="AA17" s="55"/>
      <c r="AB17" s="43"/>
      <c r="AC17" s="46"/>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row>
    <row r="18" spans="1:53" s="19" customFormat="1" ht="23.25" customHeight="1">
      <c r="A18" s="269" t="s">
        <v>170</v>
      </c>
      <c r="B18" s="270"/>
      <c r="C18" s="270"/>
      <c r="D18" s="270"/>
      <c r="E18" s="270"/>
      <c r="F18" s="270"/>
      <c r="G18" s="270"/>
      <c r="H18" s="270"/>
      <c r="I18" s="270"/>
      <c r="J18" s="271"/>
      <c r="K18" s="296" t="s">
        <v>184</v>
      </c>
      <c r="L18" s="297"/>
      <c r="M18" s="297"/>
      <c r="N18" s="297"/>
      <c r="O18" s="297"/>
      <c r="P18" s="297"/>
      <c r="Q18" s="297"/>
      <c r="R18" s="297"/>
      <c r="S18" s="297"/>
      <c r="T18" s="298"/>
      <c r="U18" s="113" t="s">
        <v>216</v>
      </c>
      <c r="V18" s="113"/>
      <c r="W18" s="113"/>
      <c r="X18" s="113"/>
      <c r="Y18" s="113"/>
      <c r="Z18" s="78"/>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row>
    <row r="19" spans="1:53" s="19" customFormat="1" ht="9.9499999999999993" customHeight="1">
      <c r="A19" s="74"/>
      <c r="B19" s="74"/>
      <c r="C19" s="74"/>
      <c r="D19" s="43"/>
      <c r="E19" s="46"/>
      <c r="F19" s="43"/>
      <c r="G19" s="46"/>
      <c r="H19" s="43"/>
      <c r="I19" s="79"/>
      <c r="J19" s="1"/>
      <c r="K19" s="1"/>
      <c r="L19" s="1"/>
      <c r="M19" s="1"/>
      <c r="N19" s="80"/>
      <c r="O19" s="80"/>
      <c r="P19" s="79"/>
      <c r="Q19" s="74"/>
      <c r="R19" s="74"/>
      <c r="S19" s="74"/>
      <c r="T19" s="74"/>
      <c r="U19" s="74"/>
      <c r="V19" s="74"/>
      <c r="W19" s="74"/>
      <c r="X19" s="74"/>
      <c r="Y19" s="74"/>
      <c r="Z19" s="74"/>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row>
    <row r="20" spans="1:53" s="19" customFormat="1" ht="24" customHeight="1">
      <c r="A20" s="43" t="s">
        <v>106</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row>
    <row r="21" spans="1:53" s="19" customFormat="1" ht="47.25" customHeight="1">
      <c r="A21" s="178" t="s">
        <v>187</v>
      </c>
      <c r="B21" s="179"/>
      <c r="C21" s="179"/>
      <c r="D21" s="179"/>
      <c r="E21" s="179"/>
      <c r="F21" s="179"/>
      <c r="G21" s="179"/>
      <c r="H21" s="179"/>
      <c r="I21" s="179"/>
      <c r="J21" s="179"/>
      <c r="K21" s="179"/>
      <c r="L21" s="179"/>
      <c r="M21" s="180"/>
      <c r="N21" s="175" t="s">
        <v>188</v>
      </c>
      <c r="O21" s="176"/>
      <c r="P21" s="176"/>
      <c r="Q21" s="176"/>
      <c r="R21" s="176"/>
      <c r="S21" s="176"/>
      <c r="T21" s="176"/>
      <c r="U21" s="176"/>
      <c r="V21" s="176"/>
      <c r="W21" s="176"/>
      <c r="X21" s="176"/>
      <c r="Y21" s="176"/>
      <c r="Z21" s="177"/>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row>
    <row r="22" spans="1:53" s="19" customFormat="1" ht="27" customHeight="1">
      <c r="A22" s="181" t="s">
        <v>37</v>
      </c>
      <c r="B22" s="182"/>
      <c r="C22" s="182"/>
      <c r="D22" s="182"/>
      <c r="E22" s="182"/>
      <c r="F22" s="182"/>
      <c r="G22" s="182"/>
      <c r="H22" s="334">
        <v>50000</v>
      </c>
      <c r="I22" s="335"/>
      <c r="J22" s="335"/>
      <c r="K22" s="335"/>
      <c r="L22" s="335"/>
      <c r="M22" s="81" t="s">
        <v>17</v>
      </c>
      <c r="N22" s="181" t="s">
        <v>119</v>
      </c>
      <c r="O22" s="182"/>
      <c r="P22" s="182"/>
      <c r="Q22" s="182"/>
      <c r="R22" s="182"/>
      <c r="S22" s="182"/>
      <c r="T22" s="182"/>
      <c r="U22" s="334">
        <v>80000</v>
      </c>
      <c r="V22" s="335"/>
      <c r="W22" s="335"/>
      <c r="X22" s="335"/>
      <c r="Y22" s="335"/>
      <c r="Z22" s="81" t="s">
        <v>17</v>
      </c>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row>
    <row r="23" spans="1:53" s="20" customFormat="1" ht="27" customHeight="1">
      <c r="A23" s="181" t="s">
        <v>33</v>
      </c>
      <c r="B23" s="182"/>
      <c r="C23" s="182"/>
      <c r="D23" s="182"/>
      <c r="E23" s="182"/>
      <c r="F23" s="182"/>
      <c r="G23" s="202"/>
      <c r="H23" s="330">
        <v>100000</v>
      </c>
      <c r="I23" s="331"/>
      <c r="J23" s="331"/>
      <c r="K23" s="331"/>
      <c r="L23" s="331"/>
      <c r="M23" s="81" t="s">
        <v>17</v>
      </c>
      <c r="N23" s="263" t="s">
        <v>151</v>
      </c>
      <c r="O23" s="264"/>
      <c r="P23" s="264"/>
      <c r="Q23" s="264"/>
      <c r="R23" s="264"/>
      <c r="S23" s="264"/>
      <c r="T23" s="264"/>
      <c r="U23" s="332">
        <v>0</v>
      </c>
      <c r="V23" s="333"/>
      <c r="W23" s="333"/>
      <c r="X23" s="333"/>
      <c r="Y23" s="333"/>
      <c r="Z23" s="81" t="s">
        <v>17</v>
      </c>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row>
    <row r="24" spans="1:53" s="20" customFormat="1" ht="27" customHeight="1">
      <c r="A24" s="181" t="s">
        <v>34</v>
      </c>
      <c r="B24" s="182"/>
      <c r="C24" s="182"/>
      <c r="D24" s="182"/>
      <c r="E24" s="182"/>
      <c r="F24" s="182"/>
      <c r="G24" s="202"/>
      <c r="H24" s="330">
        <v>0</v>
      </c>
      <c r="I24" s="331"/>
      <c r="J24" s="331"/>
      <c r="K24" s="331"/>
      <c r="L24" s="331"/>
      <c r="M24" s="81" t="s">
        <v>17</v>
      </c>
      <c r="N24" s="263" t="s">
        <v>134</v>
      </c>
      <c r="O24" s="264"/>
      <c r="P24" s="264"/>
      <c r="Q24" s="264"/>
      <c r="R24" s="264"/>
      <c r="S24" s="264"/>
      <c r="T24" s="264"/>
      <c r="U24" s="332">
        <v>10000</v>
      </c>
      <c r="V24" s="333"/>
      <c r="W24" s="333"/>
      <c r="X24" s="333"/>
      <c r="Y24" s="333"/>
      <c r="Z24" s="81" t="s">
        <v>17</v>
      </c>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row>
    <row r="25" spans="1:53" s="20" customFormat="1" ht="27" customHeight="1">
      <c r="A25" s="181" t="s">
        <v>156</v>
      </c>
      <c r="B25" s="182"/>
      <c r="C25" s="182"/>
      <c r="D25" s="182"/>
      <c r="E25" s="182"/>
      <c r="F25" s="182"/>
      <c r="G25" s="202"/>
      <c r="H25" s="332">
        <v>0</v>
      </c>
      <c r="I25" s="333"/>
      <c r="J25" s="333"/>
      <c r="K25" s="333"/>
      <c r="L25" s="333"/>
      <c r="M25" s="81" t="s">
        <v>17</v>
      </c>
      <c r="N25" s="263" t="s">
        <v>135</v>
      </c>
      <c r="O25" s="264"/>
      <c r="P25" s="264"/>
      <c r="Q25" s="264"/>
      <c r="R25" s="264"/>
      <c r="S25" s="264"/>
      <c r="T25" s="265"/>
      <c r="U25" s="332">
        <v>25000</v>
      </c>
      <c r="V25" s="333"/>
      <c r="W25" s="333"/>
      <c r="X25" s="333"/>
      <c r="Y25" s="333"/>
      <c r="Z25" s="81" t="s">
        <v>17</v>
      </c>
      <c r="AA25" s="56"/>
      <c r="AB25" s="43"/>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row>
    <row r="26" spans="1:53" s="20" customFormat="1" ht="27" customHeight="1">
      <c r="A26" s="181" t="s">
        <v>116</v>
      </c>
      <c r="B26" s="182"/>
      <c r="C26" s="182"/>
      <c r="D26" s="182"/>
      <c r="E26" s="182"/>
      <c r="F26" s="182"/>
      <c r="G26" s="202"/>
      <c r="H26" s="332">
        <v>0</v>
      </c>
      <c r="I26" s="333"/>
      <c r="J26" s="333"/>
      <c r="K26" s="333"/>
      <c r="L26" s="333"/>
      <c r="M26" s="81" t="s">
        <v>17</v>
      </c>
      <c r="N26" s="263" t="s">
        <v>136</v>
      </c>
      <c r="O26" s="264"/>
      <c r="P26" s="264"/>
      <c r="Q26" s="264"/>
      <c r="R26" s="264"/>
      <c r="S26" s="264"/>
      <c r="T26" s="265"/>
      <c r="U26" s="332">
        <v>75000</v>
      </c>
      <c r="V26" s="333"/>
      <c r="W26" s="333"/>
      <c r="X26" s="333"/>
      <c r="Y26" s="333"/>
      <c r="Z26" s="81" t="s">
        <v>17</v>
      </c>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row>
    <row r="27" spans="1:53" s="20" customFormat="1" ht="27" customHeight="1">
      <c r="A27" s="181" t="s">
        <v>117</v>
      </c>
      <c r="B27" s="182"/>
      <c r="C27" s="182"/>
      <c r="D27" s="182"/>
      <c r="E27" s="182"/>
      <c r="F27" s="182"/>
      <c r="G27" s="202"/>
      <c r="H27" s="330">
        <v>20000</v>
      </c>
      <c r="I27" s="331"/>
      <c r="J27" s="331"/>
      <c r="K27" s="331"/>
      <c r="L27" s="331"/>
      <c r="M27" s="81" t="s">
        <v>17</v>
      </c>
      <c r="N27" s="181" t="s">
        <v>137</v>
      </c>
      <c r="O27" s="182"/>
      <c r="P27" s="182"/>
      <c r="Q27" s="182"/>
      <c r="R27" s="182"/>
      <c r="S27" s="182"/>
      <c r="T27" s="202"/>
      <c r="U27" s="332">
        <v>10000</v>
      </c>
      <c r="V27" s="333"/>
      <c r="W27" s="333"/>
      <c r="X27" s="333"/>
      <c r="Y27" s="333"/>
      <c r="Z27" s="81" t="s">
        <v>17</v>
      </c>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row>
    <row r="28" spans="1:53" s="20" customFormat="1" ht="27" customHeight="1">
      <c r="A28" s="181" t="s">
        <v>118</v>
      </c>
      <c r="B28" s="182"/>
      <c r="C28" s="182"/>
      <c r="D28" s="182"/>
      <c r="E28" s="182"/>
      <c r="F28" s="182"/>
      <c r="G28" s="182"/>
      <c r="H28" s="330">
        <v>30000</v>
      </c>
      <c r="I28" s="331"/>
      <c r="J28" s="331"/>
      <c r="K28" s="331"/>
      <c r="L28" s="331"/>
      <c r="M28" s="81" t="s">
        <v>17</v>
      </c>
      <c r="N28" s="253"/>
      <c r="O28" s="254"/>
      <c r="P28" s="254"/>
      <c r="Q28" s="254"/>
      <c r="R28" s="254"/>
      <c r="S28" s="254"/>
      <c r="T28" s="254"/>
      <c r="U28" s="254"/>
      <c r="V28" s="254"/>
      <c r="W28" s="254"/>
      <c r="X28" s="254"/>
      <c r="Y28" s="254"/>
      <c r="Z28" s="255"/>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row>
    <row r="29" spans="1:53" s="20" customFormat="1" ht="27" customHeight="1">
      <c r="A29" s="175" t="s">
        <v>129</v>
      </c>
      <c r="B29" s="176"/>
      <c r="C29" s="176"/>
      <c r="D29" s="176"/>
      <c r="E29" s="176"/>
      <c r="F29" s="176"/>
      <c r="G29" s="176"/>
      <c r="H29" s="198">
        <f>SUM(H22:L28)</f>
        <v>200000</v>
      </c>
      <c r="I29" s="199"/>
      <c r="J29" s="199"/>
      <c r="K29" s="199"/>
      <c r="L29" s="199"/>
      <c r="M29" s="81" t="s">
        <v>17</v>
      </c>
      <c r="N29" s="178" t="s">
        <v>128</v>
      </c>
      <c r="O29" s="179"/>
      <c r="P29" s="179"/>
      <c r="Q29" s="179"/>
      <c r="R29" s="179"/>
      <c r="S29" s="179"/>
      <c r="T29" s="179"/>
      <c r="U29" s="200">
        <f>(U22+U24+U25+U26+U27)-U23</f>
        <v>200000</v>
      </c>
      <c r="V29" s="201"/>
      <c r="W29" s="201"/>
      <c r="X29" s="201"/>
      <c r="Y29" s="201"/>
      <c r="Z29" s="81" t="s">
        <v>17</v>
      </c>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row>
    <row r="30" spans="1:53" s="20" customFormat="1" ht="27" customHeight="1">
      <c r="A30" s="206" t="s">
        <v>18</v>
      </c>
      <c r="B30" s="206"/>
      <c r="C30" s="206"/>
      <c r="D30" s="206"/>
      <c r="E30" s="206"/>
      <c r="F30" s="206"/>
      <c r="G30" s="206"/>
      <c r="H30" s="251">
        <f>H29-U29</f>
        <v>0</v>
      </c>
      <c r="I30" s="251"/>
      <c r="J30" s="251"/>
      <c r="K30" s="251"/>
      <c r="L30" s="251"/>
      <c r="M30" s="251"/>
      <c r="N30" s="251"/>
      <c r="O30" s="251"/>
      <c r="P30" s="251"/>
      <c r="Q30" s="251"/>
      <c r="R30" s="251"/>
      <c r="S30" s="251"/>
      <c r="T30" s="251"/>
      <c r="U30" s="251"/>
      <c r="V30" s="251"/>
      <c r="W30" s="251"/>
      <c r="X30" s="251"/>
      <c r="Y30" s="252"/>
      <c r="Z30" s="81" t="s">
        <v>17</v>
      </c>
      <c r="AA30" s="57" t="str">
        <f>IF(H30&lt;0,"★支出が収入を上回らないように修正してください。収入を上回る支出を貯金の取り崩しや借金で賄う場合は⑤または⑥に計上してください。","")</f>
        <v/>
      </c>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row>
    <row r="31" spans="1:53" s="19" customFormat="1" ht="9.9499999999999993" customHeight="1">
      <c r="A31" s="74"/>
      <c r="B31" s="74"/>
      <c r="C31" s="74"/>
      <c r="D31" s="43"/>
      <c r="E31" s="46"/>
      <c r="F31" s="43"/>
      <c r="G31" s="46"/>
      <c r="H31" s="43"/>
      <c r="I31" s="79"/>
      <c r="J31" s="1"/>
      <c r="K31" s="1"/>
      <c r="L31" s="1"/>
      <c r="M31" s="1"/>
      <c r="N31" s="80"/>
      <c r="O31" s="80"/>
      <c r="P31" s="79"/>
      <c r="Q31" s="74"/>
      <c r="R31" s="74"/>
      <c r="S31" s="74"/>
      <c r="T31" s="74"/>
      <c r="U31" s="74"/>
      <c r="V31" s="74"/>
      <c r="W31" s="74"/>
      <c r="X31" s="74"/>
      <c r="Y31" s="74"/>
      <c r="Z31" s="74"/>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row>
    <row r="32" spans="1:53" ht="32.25" customHeight="1">
      <c r="A32" s="183" t="s">
        <v>153</v>
      </c>
      <c r="B32" s="183"/>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row>
    <row r="33" spans="1:53" ht="42.75" customHeight="1">
      <c r="A33" s="205" t="s">
        <v>130</v>
      </c>
      <c r="B33" s="206"/>
      <c r="C33" s="206" t="s">
        <v>131</v>
      </c>
      <c r="D33" s="206"/>
      <c r="E33" s="206"/>
      <c r="F33" s="206"/>
      <c r="G33" s="206"/>
      <c r="H33" s="206"/>
      <c r="I33" s="175" t="s">
        <v>16</v>
      </c>
      <c r="J33" s="176"/>
      <c r="K33" s="176"/>
      <c r="L33" s="176"/>
      <c r="M33" s="177"/>
      <c r="N33" s="178" t="s">
        <v>40</v>
      </c>
      <c r="O33" s="176"/>
      <c r="P33" s="176"/>
      <c r="Q33" s="177"/>
      <c r="R33" s="178" t="s">
        <v>15</v>
      </c>
      <c r="S33" s="179"/>
      <c r="T33" s="179"/>
      <c r="U33" s="179"/>
      <c r="V33" s="179"/>
      <c r="W33" s="180"/>
      <c r="X33" s="178" t="s">
        <v>14</v>
      </c>
      <c r="Y33" s="179"/>
      <c r="Z33" s="180"/>
      <c r="AA33" s="58"/>
      <c r="AB33" s="56"/>
      <c r="AC33" s="56"/>
      <c r="AD33" s="56"/>
      <c r="AE33" s="56"/>
      <c r="AF33" s="56"/>
      <c r="AG33" s="56"/>
      <c r="AH33" s="56"/>
      <c r="AI33" s="56"/>
      <c r="AJ33" s="56"/>
      <c r="AK33" s="56"/>
      <c r="AL33" s="56"/>
      <c r="AM33" s="43"/>
      <c r="AN33" s="43"/>
      <c r="AO33" s="43"/>
      <c r="AP33" s="43"/>
      <c r="AQ33" s="43"/>
      <c r="AR33" s="43"/>
      <c r="AS33" s="43"/>
      <c r="AT33" s="43"/>
      <c r="AU33" s="43"/>
      <c r="AV33" s="43"/>
      <c r="AW33" s="43"/>
      <c r="AX33" s="43"/>
      <c r="AY33" s="43"/>
      <c r="AZ33" s="43"/>
      <c r="BA33" s="43"/>
    </row>
    <row r="34" spans="1:53" ht="18" customHeight="1">
      <c r="A34" s="366" t="s">
        <v>145</v>
      </c>
      <c r="B34" s="366"/>
      <c r="C34" s="367" t="s">
        <v>198</v>
      </c>
      <c r="D34" s="367"/>
      <c r="E34" s="367"/>
      <c r="F34" s="367"/>
      <c r="G34" s="367"/>
      <c r="H34" s="367"/>
      <c r="I34" s="368" t="s">
        <v>205</v>
      </c>
      <c r="J34" s="369"/>
      <c r="K34" s="369"/>
      <c r="L34" s="369"/>
      <c r="M34" s="370"/>
      <c r="N34" s="374">
        <v>30000</v>
      </c>
      <c r="O34" s="375"/>
      <c r="P34" s="375"/>
      <c r="Q34" s="196" t="s">
        <v>13</v>
      </c>
      <c r="R34" s="378">
        <v>2023</v>
      </c>
      <c r="S34" s="379"/>
      <c r="T34" s="83" t="s">
        <v>8</v>
      </c>
      <c r="U34" s="109">
        <v>4</v>
      </c>
      <c r="V34" s="83" t="s">
        <v>7</v>
      </c>
      <c r="W34" s="84" t="s">
        <v>9</v>
      </c>
      <c r="X34" s="336" t="s">
        <v>28</v>
      </c>
      <c r="Y34" s="337"/>
      <c r="Z34" s="338"/>
      <c r="AA34" s="43"/>
      <c r="AB34" s="56"/>
      <c r="AC34" s="56"/>
      <c r="AD34" s="56"/>
      <c r="AE34" s="56"/>
      <c r="AF34" s="56"/>
      <c r="AG34" s="56"/>
      <c r="AH34" s="56"/>
      <c r="AI34" s="56"/>
      <c r="AJ34" s="56"/>
      <c r="AK34" s="56"/>
      <c r="AL34" s="56"/>
      <c r="AM34" s="43"/>
      <c r="AN34" s="43"/>
      <c r="AO34" s="43"/>
      <c r="AP34" s="43"/>
      <c r="AQ34" s="43"/>
      <c r="AR34" s="43"/>
      <c r="AS34" s="43"/>
      <c r="AT34" s="43"/>
      <c r="AU34" s="43"/>
      <c r="AV34" s="43"/>
      <c r="AW34" s="43"/>
      <c r="AX34" s="43"/>
      <c r="AY34" s="43"/>
      <c r="AZ34" s="43"/>
      <c r="BA34" s="43"/>
    </row>
    <row r="35" spans="1:53" ht="18" customHeight="1">
      <c r="A35" s="366"/>
      <c r="B35" s="366"/>
      <c r="C35" s="367"/>
      <c r="D35" s="367"/>
      <c r="E35" s="367"/>
      <c r="F35" s="367"/>
      <c r="G35" s="367"/>
      <c r="H35" s="367"/>
      <c r="I35" s="371"/>
      <c r="J35" s="372"/>
      <c r="K35" s="372"/>
      <c r="L35" s="372"/>
      <c r="M35" s="373"/>
      <c r="N35" s="376"/>
      <c r="O35" s="377"/>
      <c r="P35" s="377"/>
      <c r="Q35" s="197"/>
      <c r="R35" s="342">
        <v>2024</v>
      </c>
      <c r="S35" s="343"/>
      <c r="T35" s="86" t="s">
        <v>8</v>
      </c>
      <c r="U35" s="110">
        <v>3</v>
      </c>
      <c r="V35" s="86" t="s">
        <v>7</v>
      </c>
      <c r="W35" s="87" t="s">
        <v>6</v>
      </c>
      <c r="X35" s="339"/>
      <c r="Y35" s="340"/>
      <c r="Z35" s="341"/>
      <c r="AA35" s="43"/>
      <c r="AB35" s="56"/>
      <c r="AC35" s="56"/>
      <c r="AD35" s="56"/>
      <c r="AE35" s="56"/>
      <c r="AF35" s="56"/>
      <c r="AG35" s="56"/>
      <c r="AH35" s="56"/>
      <c r="AI35" s="56"/>
      <c r="AJ35" s="56"/>
      <c r="AK35" s="56"/>
      <c r="AL35" s="56"/>
      <c r="AM35" s="43"/>
      <c r="AN35" s="43"/>
      <c r="AO35" s="43"/>
      <c r="AP35" s="43"/>
      <c r="AQ35" s="43"/>
      <c r="AR35" s="43"/>
      <c r="AS35" s="43"/>
      <c r="AT35" s="43"/>
      <c r="AU35" s="43"/>
      <c r="AV35" s="43"/>
      <c r="AW35" s="43"/>
      <c r="AX35" s="43"/>
      <c r="AY35" s="43"/>
      <c r="AZ35" s="43"/>
      <c r="BA35" s="43"/>
    </row>
    <row r="36" spans="1:53" ht="18" customHeight="1">
      <c r="A36" s="344"/>
      <c r="B36" s="344"/>
      <c r="C36" s="345"/>
      <c r="D36" s="345"/>
      <c r="E36" s="345"/>
      <c r="F36" s="345"/>
      <c r="G36" s="345"/>
      <c r="H36" s="345"/>
      <c r="I36" s="346"/>
      <c r="J36" s="347"/>
      <c r="K36" s="347"/>
      <c r="L36" s="347"/>
      <c r="M36" s="348"/>
      <c r="N36" s="352"/>
      <c r="O36" s="353"/>
      <c r="P36" s="353"/>
      <c r="Q36" s="196" t="s">
        <v>13</v>
      </c>
      <c r="R36" s="356"/>
      <c r="S36" s="357"/>
      <c r="T36" s="83" t="s">
        <v>8</v>
      </c>
      <c r="U36" s="82"/>
      <c r="V36" s="83" t="s">
        <v>7</v>
      </c>
      <c r="W36" s="84" t="s">
        <v>9</v>
      </c>
      <c r="X36" s="358"/>
      <c r="Y36" s="359"/>
      <c r="Z36" s="360"/>
      <c r="AA36" s="43"/>
      <c r="AB36" s="56"/>
      <c r="AC36" s="56"/>
      <c r="AD36" s="56"/>
      <c r="AE36" s="56"/>
      <c r="AF36" s="56"/>
      <c r="AG36" s="56"/>
      <c r="AH36" s="56"/>
      <c r="AI36" s="56"/>
      <c r="AJ36" s="56"/>
      <c r="AK36" s="56"/>
      <c r="AL36" s="56"/>
      <c r="AM36" s="43"/>
      <c r="AN36" s="43"/>
      <c r="AO36" s="43"/>
      <c r="AP36" s="43"/>
      <c r="AQ36" s="43"/>
      <c r="AR36" s="43"/>
      <c r="AS36" s="43"/>
      <c r="AT36" s="43"/>
      <c r="AU36" s="43"/>
      <c r="AV36" s="43"/>
      <c r="AW36" s="43"/>
      <c r="AX36" s="43"/>
      <c r="AY36" s="43"/>
      <c r="AZ36" s="43"/>
      <c r="BA36" s="43"/>
    </row>
    <row r="37" spans="1:53" ht="18" customHeight="1">
      <c r="A37" s="344"/>
      <c r="B37" s="344"/>
      <c r="C37" s="345"/>
      <c r="D37" s="345"/>
      <c r="E37" s="345"/>
      <c r="F37" s="345"/>
      <c r="G37" s="345"/>
      <c r="H37" s="345"/>
      <c r="I37" s="349"/>
      <c r="J37" s="350"/>
      <c r="K37" s="350"/>
      <c r="L37" s="350"/>
      <c r="M37" s="351"/>
      <c r="N37" s="354"/>
      <c r="O37" s="355"/>
      <c r="P37" s="355"/>
      <c r="Q37" s="197"/>
      <c r="R37" s="364"/>
      <c r="S37" s="365"/>
      <c r="T37" s="86" t="s">
        <v>8</v>
      </c>
      <c r="U37" s="85"/>
      <c r="V37" s="86" t="s">
        <v>7</v>
      </c>
      <c r="W37" s="87" t="s">
        <v>6</v>
      </c>
      <c r="X37" s="361"/>
      <c r="Y37" s="362"/>
      <c r="Z37" s="363"/>
      <c r="AA37" s="43"/>
      <c r="AB37" s="56"/>
      <c r="AC37" s="56"/>
      <c r="AD37" s="56"/>
      <c r="AE37" s="56"/>
      <c r="AF37" s="56"/>
      <c r="AG37" s="56"/>
      <c r="AH37" s="56"/>
      <c r="AI37" s="56"/>
      <c r="AJ37" s="56"/>
      <c r="AK37" s="56"/>
      <c r="AL37" s="56"/>
      <c r="AM37" s="43"/>
      <c r="AN37" s="43"/>
      <c r="AO37" s="43"/>
      <c r="AP37" s="43"/>
      <c r="AQ37" s="43"/>
      <c r="AR37" s="43"/>
      <c r="AS37" s="43"/>
      <c r="AT37" s="43"/>
      <c r="AU37" s="43"/>
      <c r="AV37" s="43"/>
      <c r="AW37" s="43"/>
      <c r="AX37" s="43"/>
      <c r="AY37" s="43"/>
      <c r="AZ37" s="43"/>
      <c r="BA37" s="43"/>
    </row>
    <row r="38" spans="1:53" ht="18" customHeight="1">
      <c r="A38" s="344"/>
      <c r="B38" s="344"/>
      <c r="C38" s="367"/>
      <c r="D38" s="367"/>
      <c r="E38" s="367"/>
      <c r="F38" s="367"/>
      <c r="G38" s="367"/>
      <c r="H38" s="367"/>
      <c r="I38" s="346"/>
      <c r="J38" s="347"/>
      <c r="K38" s="347"/>
      <c r="L38" s="347"/>
      <c r="M38" s="348"/>
      <c r="N38" s="352"/>
      <c r="O38" s="353"/>
      <c r="P38" s="353"/>
      <c r="Q38" s="196" t="s">
        <v>13</v>
      </c>
      <c r="R38" s="380"/>
      <c r="S38" s="381"/>
      <c r="T38" s="89" t="s">
        <v>8</v>
      </c>
      <c r="U38" s="88"/>
      <c r="V38" s="89" t="s">
        <v>7</v>
      </c>
      <c r="W38" s="90" t="s">
        <v>9</v>
      </c>
      <c r="X38" s="358"/>
      <c r="Y38" s="359"/>
      <c r="Z38" s="360"/>
      <c r="AA38" s="43"/>
      <c r="AB38" s="56"/>
      <c r="AC38" s="56"/>
      <c r="AD38" s="56"/>
      <c r="AE38" s="56"/>
      <c r="AF38" s="56"/>
      <c r="AG38" s="56"/>
      <c r="AH38" s="56"/>
      <c r="AI38" s="56"/>
      <c r="AJ38" s="56"/>
      <c r="AK38" s="56"/>
      <c r="AL38" s="56"/>
      <c r="AM38" s="43"/>
      <c r="AN38" s="43"/>
      <c r="AO38" s="43"/>
      <c r="AP38" s="43"/>
      <c r="AQ38" s="43"/>
      <c r="AR38" s="43"/>
      <c r="AS38" s="43"/>
      <c r="AT38" s="43"/>
      <c r="AU38" s="43"/>
      <c r="AV38" s="43"/>
      <c r="AW38" s="43"/>
      <c r="AX38" s="43"/>
      <c r="AY38" s="43"/>
      <c r="AZ38" s="43"/>
      <c r="BA38" s="43"/>
    </row>
    <row r="39" spans="1:53" ht="18" customHeight="1">
      <c r="A39" s="344"/>
      <c r="B39" s="344"/>
      <c r="C39" s="367"/>
      <c r="D39" s="367"/>
      <c r="E39" s="367"/>
      <c r="F39" s="367"/>
      <c r="G39" s="367"/>
      <c r="H39" s="367"/>
      <c r="I39" s="349"/>
      <c r="J39" s="350"/>
      <c r="K39" s="350"/>
      <c r="L39" s="350"/>
      <c r="M39" s="351"/>
      <c r="N39" s="354"/>
      <c r="O39" s="355"/>
      <c r="P39" s="355"/>
      <c r="Q39" s="197"/>
      <c r="R39" s="364"/>
      <c r="S39" s="365"/>
      <c r="T39" s="86" t="s">
        <v>8</v>
      </c>
      <c r="U39" s="85"/>
      <c r="V39" s="86" t="s">
        <v>7</v>
      </c>
      <c r="W39" s="87" t="s">
        <v>6</v>
      </c>
      <c r="X39" s="361"/>
      <c r="Y39" s="362"/>
      <c r="Z39" s="363"/>
      <c r="AA39" s="43"/>
      <c r="AB39" s="56"/>
      <c r="AC39" s="56"/>
      <c r="AD39" s="56"/>
      <c r="AE39" s="56"/>
      <c r="AF39" s="56"/>
      <c r="AG39" s="56"/>
      <c r="AH39" s="56"/>
      <c r="AI39" s="56"/>
      <c r="AJ39" s="56"/>
      <c r="AK39" s="56"/>
      <c r="AL39" s="56"/>
      <c r="AM39" s="43"/>
      <c r="AN39" s="43"/>
      <c r="AO39" s="43"/>
      <c r="AP39" s="43"/>
      <c r="AQ39" s="43"/>
      <c r="AR39" s="43"/>
      <c r="AS39" s="43"/>
      <c r="AT39" s="43"/>
      <c r="AU39" s="43"/>
      <c r="AV39" s="43"/>
      <c r="AW39" s="43"/>
      <c r="AX39" s="43"/>
      <c r="AY39" s="43"/>
      <c r="AZ39" s="43"/>
      <c r="BA39" s="43"/>
    </row>
    <row r="40" spans="1:53" ht="18" customHeight="1">
      <c r="A40" s="344"/>
      <c r="B40" s="344"/>
      <c r="C40" s="345"/>
      <c r="D40" s="345"/>
      <c r="E40" s="345"/>
      <c r="F40" s="345"/>
      <c r="G40" s="345"/>
      <c r="H40" s="345"/>
      <c r="I40" s="346"/>
      <c r="J40" s="347"/>
      <c r="K40" s="347"/>
      <c r="L40" s="347"/>
      <c r="M40" s="348"/>
      <c r="N40" s="352"/>
      <c r="O40" s="353"/>
      <c r="P40" s="353"/>
      <c r="Q40" s="196" t="s">
        <v>13</v>
      </c>
      <c r="R40" s="380"/>
      <c r="S40" s="381"/>
      <c r="T40" s="89" t="s">
        <v>8</v>
      </c>
      <c r="U40" s="88"/>
      <c r="V40" s="89" t="s">
        <v>7</v>
      </c>
      <c r="W40" s="90" t="s">
        <v>9</v>
      </c>
      <c r="X40" s="358"/>
      <c r="Y40" s="359"/>
      <c r="Z40" s="360"/>
      <c r="AA40" s="43"/>
      <c r="AB40" s="56"/>
      <c r="AC40" s="56"/>
      <c r="AD40" s="56"/>
      <c r="AE40" s="56"/>
      <c r="AF40" s="56"/>
      <c r="AG40" s="56"/>
      <c r="AH40" s="56"/>
      <c r="AI40" s="56"/>
      <c r="AJ40" s="56"/>
      <c r="AK40" s="56"/>
      <c r="AL40" s="56"/>
      <c r="AM40" s="43"/>
      <c r="AN40" s="43"/>
      <c r="AO40" s="43"/>
      <c r="AP40" s="43"/>
      <c r="AQ40" s="43"/>
      <c r="AR40" s="43"/>
      <c r="AS40" s="43"/>
      <c r="AT40" s="43"/>
      <c r="AU40" s="43"/>
      <c r="AV40" s="43"/>
      <c r="AW40" s="43"/>
      <c r="AX40" s="43"/>
      <c r="AY40" s="43"/>
      <c r="AZ40" s="43"/>
      <c r="BA40" s="43"/>
    </row>
    <row r="41" spans="1:53" ht="18" customHeight="1">
      <c r="A41" s="344"/>
      <c r="B41" s="344"/>
      <c r="C41" s="345"/>
      <c r="D41" s="345"/>
      <c r="E41" s="345"/>
      <c r="F41" s="345"/>
      <c r="G41" s="345"/>
      <c r="H41" s="345"/>
      <c r="I41" s="349"/>
      <c r="J41" s="350"/>
      <c r="K41" s="350"/>
      <c r="L41" s="350"/>
      <c r="M41" s="351"/>
      <c r="N41" s="354"/>
      <c r="O41" s="355"/>
      <c r="P41" s="355"/>
      <c r="Q41" s="197"/>
      <c r="R41" s="364"/>
      <c r="S41" s="365"/>
      <c r="T41" s="86" t="s">
        <v>8</v>
      </c>
      <c r="U41" s="85"/>
      <c r="V41" s="86" t="s">
        <v>7</v>
      </c>
      <c r="W41" s="87" t="s">
        <v>6</v>
      </c>
      <c r="X41" s="361"/>
      <c r="Y41" s="362"/>
      <c r="Z41" s="363"/>
      <c r="AA41" s="43"/>
      <c r="AB41" s="56"/>
      <c r="AC41" s="56"/>
      <c r="AD41" s="56"/>
      <c r="AE41" s="56"/>
      <c r="AF41" s="56"/>
      <c r="AG41" s="56"/>
      <c r="AH41" s="56"/>
      <c r="AI41" s="56"/>
      <c r="AJ41" s="56"/>
      <c r="AK41" s="56"/>
      <c r="AL41" s="56"/>
      <c r="AM41" s="43"/>
      <c r="AN41" s="43"/>
      <c r="AO41" s="43"/>
      <c r="AP41" s="43"/>
      <c r="AQ41" s="43"/>
      <c r="AR41" s="43"/>
      <c r="AS41" s="43"/>
      <c r="AT41" s="43"/>
      <c r="AU41" s="43"/>
      <c r="AV41" s="43"/>
      <c r="AW41" s="43"/>
      <c r="AX41" s="43"/>
      <c r="AY41" s="43"/>
      <c r="AZ41" s="43"/>
      <c r="BA41" s="43"/>
    </row>
    <row r="42" spans="1:53" ht="9.9499999999999993" customHeight="1">
      <c r="A42" s="91"/>
      <c r="B42" s="91"/>
      <c r="C42" s="92"/>
      <c r="D42" s="92"/>
      <c r="E42" s="92"/>
      <c r="F42" s="92"/>
      <c r="G42" s="92"/>
      <c r="H42" s="92"/>
      <c r="I42" s="93"/>
      <c r="J42" s="93"/>
      <c r="K42" s="93"/>
      <c r="L42" s="93"/>
      <c r="M42" s="93"/>
      <c r="N42" s="59"/>
      <c r="O42" s="59"/>
      <c r="P42" s="59"/>
      <c r="Q42" s="91"/>
      <c r="R42" s="94"/>
      <c r="S42" s="94"/>
      <c r="T42" s="89"/>
      <c r="U42" s="94"/>
      <c r="V42" s="89"/>
      <c r="W42" s="95"/>
      <c r="X42" s="92"/>
      <c r="Y42" s="92"/>
      <c r="Z42" s="92"/>
      <c r="AA42" s="43"/>
      <c r="AB42" s="56"/>
      <c r="AC42" s="56"/>
      <c r="AD42" s="56"/>
      <c r="AE42" s="56"/>
      <c r="AF42" s="56"/>
      <c r="AG42" s="56"/>
      <c r="AH42" s="56"/>
      <c r="AI42" s="56"/>
      <c r="AJ42" s="56"/>
      <c r="AK42" s="56"/>
      <c r="AL42" s="56"/>
      <c r="AM42" s="43"/>
      <c r="AN42" s="43"/>
      <c r="AO42" s="43"/>
      <c r="AP42" s="43"/>
      <c r="AQ42" s="43"/>
      <c r="AR42" s="43"/>
      <c r="AS42" s="43"/>
      <c r="AT42" s="43"/>
      <c r="AU42" s="43"/>
      <c r="AV42" s="43"/>
      <c r="AW42" s="43"/>
      <c r="AX42" s="43"/>
      <c r="AY42" s="43"/>
      <c r="AZ42" s="43"/>
      <c r="BA42" s="43"/>
    </row>
    <row r="43" spans="1:53" s="19" customFormat="1" ht="24" customHeight="1">
      <c r="A43" s="183" t="s">
        <v>155</v>
      </c>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row>
    <row r="44" spans="1:53" s="19" customFormat="1" ht="30" customHeight="1">
      <c r="A44" s="244" t="s">
        <v>12</v>
      </c>
      <c r="B44" s="257"/>
      <c r="C44" s="244" t="s">
        <v>150</v>
      </c>
      <c r="D44" s="245"/>
      <c r="E44" s="245"/>
      <c r="F44" s="245"/>
      <c r="G44" s="245"/>
      <c r="H44" s="245"/>
      <c r="I44" s="245"/>
      <c r="J44" s="245"/>
      <c r="K44" s="246"/>
      <c r="L44" s="115" t="s">
        <v>11</v>
      </c>
      <c r="M44" s="116"/>
      <c r="N44" s="116"/>
      <c r="O44" s="116"/>
      <c r="P44" s="116"/>
      <c r="Q44" s="116"/>
      <c r="R44" s="116"/>
      <c r="S44" s="116"/>
      <c r="T44" s="117"/>
      <c r="U44" s="256" t="s">
        <v>10</v>
      </c>
      <c r="V44" s="256"/>
      <c r="W44" s="256"/>
      <c r="X44" s="256"/>
      <c r="Y44" s="256"/>
      <c r="Z44" s="256"/>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row>
    <row r="45" spans="1:53" s="19" customFormat="1" ht="15" customHeight="1">
      <c r="A45" s="382" t="s">
        <v>35</v>
      </c>
      <c r="B45" s="383"/>
      <c r="C45" s="384" t="s">
        <v>206</v>
      </c>
      <c r="D45" s="385"/>
      <c r="E45" s="385"/>
      <c r="F45" s="385"/>
      <c r="G45" s="385"/>
      <c r="H45" s="385"/>
      <c r="I45" s="385"/>
      <c r="J45" s="385"/>
      <c r="K45" s="386"/>
      <c r="L45" s="390" t="s">
        <v>199</v>
      </c>
      <c r="M45" s="391"/>
      <c r="N45" s="391"/>
      <c r="O45" s="391"/>
      <c r="P45" s="391"/>
      <c r="Q45" s="391"/>
      <c r="R45" s="391"/>
      <c r="S45" s="391"/>
      <c r="T45" s="392"/>
      <c r="U45" s="396">
        <v>2007</v>
      </c>
      <c r="V45" s="397"/>
      <c r="W45" s="96" t="s">
        <v>8</v>
      </c>
      <c r="X45" s="111">
        <v>4</v>
      </c>
      <c r="Y45" s="98" t="s">
        <v>7</v>
      </c>
      <c r="Z45" s="99" t="s">
        <v>9</v>
      </c>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row>
    <row r="46" spans="1:53" s="19" customFormat="1" ht="15" customHeight="1">
      <c r="A46" s="382"/>
      <c r="B46" s="383"/>
      <c r="C46" s="387"/>
      <c r="D46" s="388"/>
      <c r="E46" s="388"/>
      <c r="F46" s="388"/>
      <c r="G46" s="388"/>
      <c r="H46" s="388"/>
      <c r="I46" s="388"/>
      <c r="J46" s="388"/>
      <c r="K46" s="389"/>
      <c r="L46" s="393"/>
      <c r="M46" s="394"/>
      <c r="N46" s="394"/>
      <c r="O46" s="394"/>
      <c r="P46" s="394"/>
      <c r="Q46" s="394"/>
      <c r="R46" s="394"/>
      <c r="S46" s="394"/>
      <c r="T46" s="395"/>
      <c r="U46" s="398">
        <v>2010</v>
      </c>
      <c r="V46" s="399"/>
      <c r="W46" s="100" t="s">
        <v>8</v>
      </c>
      <c r="X46" s="112">
        <v>3</v>
      </c>
      <c r="Y46" s="102" t="s">
        <v>7</v>
      </c>
      <c r="Z46" s="103" t="s">
        <v>6</v>
      </c>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row>
    <row r="47" spans="1:53" s="19" customFormat="1" ht="15" customHeight="1">
      <c r="A47" s="382" t="s">
        <v>35</v>
      </c>
      <c r="B47" s="383"/>
      <c r="C47" s="384" t="s">
        <v>207</v>
      </c>
      <c r="D47" s="385"/>
      <c r="E47" s="385"/>
      <c r="F47" s="385"/>
      <c r="G47" s="385"/>
      <c r="H47" s="385"/>
      <c r="I47" s="385"/>
      <c r="J47" s="385"/>
      <c r="K47" s="386"/>
      <c r="L47" s="390" t="s">
        <v>200</v>
      </c>
      <c r="M47" s="391"/>
      <c r="N47" s="391"/>
      <c r="O47" s="391"/>
      <c r="P47" s="391"/>
      <c r="Q47" s="391"/>
      <c r="R47" s="391"/>
      <c r="S47" s="391"/>
      <c r="T47" s="392"/>
      <c r="U47" s="396">
        <v>2010</v>
      </c>
      <c r="V47" s="397"/>
      <c r="W47" s="96" t="s">
        <v>8</v>
      </c>
      <c r="X47" s="111">
        <v>4</v>
      </c>
      <c r="Y47" s="98" t="s">
        <v>7</v>
      </c>
      <c r="Z47" s="99" t="s">
        <v>9</v>
      </c>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row>
    <row r="48" spans="1:53" s="19" customFormat="1" ht="15" customHeight="1">
      <c r="A48" s="382"/>
      <c r="B48" s="383"/>
      <c r="C48" s="387"/>
      <c r="D48" s="388"/>
      <c r="E48" s="388"/>
      <c r="F48" s="388"/>
      <c r="G48" s="388"/>
      <c r="H48" s="388"/>
      <c r="I48" s="388"/>
      <c r="J48" s="388"/>
      <c r="K48" s="389"/>
      <c r="L48" s="393"/>
      <c r="M48" s="394"/>
      <c r="N48" s="394"/>
      <c r="O48" s="394"/>
      <c r="P48" s="394"/>
      <c r="Q48" s="394"/>
      <c r="R48" s="394"/>
      <c r="S48" s="394"/>
      <c r="T48" s="395"/>
      <c r="U48" s="398">
        <v>2014</v>
      </c>
      <c r="V48" s="399"/>
      <c r="W48" s="100" t="s">
        <v>8</v>
      </c>
      <c r="X48" s="112">
        <v>3</v>
      </c>
      <c r="Y48" s="102" t="s">
        <v>7</v>
      </c>
      <c r="Z48" s="103" t="s">
        <v>6</v>
      </c>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row>
    <row r="49" spans="1:53" ht="15" customHeight="1">
      <c r="A49" s="382" t="s">
        <v>36</v>
      </c>
      <c r="B49" s="383"/>
      <c r="C49" s="384" t="s">
        <v>208</v>
      </c>
      <c r="D49" s="385"/>
      <c r="E49" s="385"/>
      <c r="F49" s="385"/>
      <c r="G49" s="385"/>
      <c r="H49" s="385"/>
      <c r="I49" s="385"/>
      <c r="J49" s="385"/>
      <c r="K49" s="386"/>
      <c r="L49" s="390" t="s">
        <v>201</v>
      </c>
      <c r="M49" s="391"/>
      <c r="N49" s="391"/>
      <c r="O49" s="391"/>
      <c r="P49" s="391"/>
      <c r="Q49" s="391"/>
      <c r="R49" s="391"/>
      <c r="S49" s="391"/>
      <c r="T49" s="392"/>
      <c r="U49" s="396">
        <v>2014</v>
      </c>
      <c r="V49" s="397"/>
      <c r="W49" s="96" t="s">
        <v>8</v>
      </c>
      <c r="X49" s="111">
        <v>4</v>
      </c>
      <c r="Y49" s="98" t="s">
        <v>7</v>
      </c>
      <c r="Z49" s="99" t="s">
        <v>9</v>
      </c>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row>
    <row r="50" spans="1:53" ht="15" customHeight="1">
      <c r="A50" s="382"/>
      <c r="B50" s="383"/>
      <c r="C50" s="387"/>
      <c r="D50" s="388"/>
      <c r="E50" s="388"/>
      <c r="F50" s="388"/>
      <c r="G50" s="388"/>
      <c r="H50" s="388"/>
      <c r="I50" s="388"/>
      <c r="J50" s="388"/>
      <c r="K50" s="389"/>
      <c r="L50" s="393"/>
      <c r="M50" s="394"/>
      <c r="N50" s="394"/>
      <c r="O50" s="394"/>
      <c r="P50" s="394"/>
      <c r="Q50" s="394"/>
      <c r="R50" s="394"/>
      <c r="S50" s="394"/>
      <c r="T50" s="395"/>
      <c r="U50" s="398">
        <v>2023</v>
      </c>
      <c r="V50" s="399"/>
      <c r="W50" s="100" t="s">
        <v>8</v>
      </c>
      <c r="X50" s="112">
        <v>3</v>
      </c>
      <c r="Y50" s="102" t="s">
        <v>7</v>
      </c>
      <c r="Z50" s="103" t="s">
        <v>6</v>
      </c>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row>
    <row r="51" spans="1:53" s="20" customFormat="1" ht="15" customHeight="1">
      <c r="A51" s="408"/>
      <c r="B51" s="409"/>
      <c r="C51" s="410"/>
      <c r="D51" s="411"/>
      <c r="E51" s="411"/>
      <c r="F51" s="411"/>
      <c r="G51" s="411"/>
      <c r="H51" s="411"/>
      <c r="I51" s="411"/>
      <c r="J51" s="411"/>
      <c r="K51" s="412"/>
      <c r="L51" s="416"/>
      <c r="M51" s="417"/>
      <c r="N51" s="417"/>
      <c r="O51" s="417"/>
      <c r="P51" s="417"/>
      <c r="Q51" s="417"/>
      <c r="R51" s="417"/>
      <c r="S51" s="417"/>
      <c r="T51" s="418"/>
      <c r="U51" s="422"/>
      <c r="V51" s="423"/>
      <c r="W51" s="96" t="s">
        <v>8</v>
      </c>
      <c r="X51" s="97"/>
      <c r="Y51" s="98" t="s">
        <v>7</v>
      </c>
      <c r="Z51" s="99" t="s">
        <v>9</v>
      </c>
      <c r="AA51" s="56"/>
      <c r="AB51" s="58"/>
      <c r="AC51" s="58"/>
      <c r="AD51" s="58"/>
      <c r="AE51" s="58"/>
      <c r="AF51" s="58"/>
      <c r="AG51" s="58"/>
      <c r="AH51" s="58"/>
      <c r="AI51" s="58"/>
      <c r="AJ51" s="58"/>
      <c r="AK51" s="58"/>
      <c r="AL51" s="58"/>
      <c r="AM51" s="56"/>
      <c r="AN51" s="56"/>
      <c r="AO51" s="56"/>
      <c r="AP51" s="56"/>
      <c r="AQ51" s="56"/>
      <c r="AR51" s="56"/>
      <c r="AS51" s="56"/>
      <c r="AT51" s="56"/>
      <c r="AU51" s="56"/>
      <c r="AV51" s="56"/>
      <c r="AW51" s="56"/>
      <c r="AX51" s="56"/>
      <c r="AY51" s="56"/>
      <c r="AZ51" s="56"/>
      <c r="BA51" s="56"/>
    </row>
    <row r="52" spans="1:53" s="20" customFormat="1" ht="15" customHeight="1">
      <c r="A52" s="408"/>
      <c r="B52" s="409"/>
      <c r="C52" s="413"/>
      <c r="D52" s="414"/>
      <c r="E52" s="414"/>
      <c r="F52" s="414"/>
      <c r="G52" s="414"/>
      <c r="H52" s="414"/>
      <c r="I52" s="414"/>
      <c r="J52" s="414"/>
      <c r="K52" s="415"/>
      <c r="L52" s="419"/>
      <c r="M52" s="420"/>
      <c r="N52" s="420"/>
      <c r="O52" s="420"/>
      <c r="P52" s="420"/>
      <c r="Q52" s="420"/>
      <c r="R52" s="420"/>
      <c r="S52" s="420"/>
      <c r="T52" s="421"/>
      <c r="U52" s="424"/>
      <c r="V52" s="425"/>
      <c r="W52" s="100" t="s">
        <v>8</v>
      </c>
      <c r="X52" s="101"/>
      <c r="Y52" s="102" t="s">
        <v>7</v>
      </c>
      <c r="Z52" s="103" t="s">
        <v>6</v>
      </c>
      <c r="AA52" s="56"/>
      <c r="AB52" s="56"/>
      <c r="AC52" s="58"/>
      <c r="AD52" s="58"/>
      <c r="AE52" s="58"/>
      <c r="AF52" s="58"/>
      <c r="AG52" s="58"/>
      <c r="AH52" s="58"/>
      <c r="AI52" s="58"/>
      <c r="AJ52" s="58"/>
      <c r="AK52" s="58"/>
      <c r="AL52" s="58"/>
      <c r="AM52" s="56"/>
      <c r="AN52" s="56"/>
      <c r="AO52" s="56"/>
      <c r="AP52" s="56"/>
      <c r="AQ52" s="56"/>
      <c r="AR52" s="56"/>
      <c r="AS52" s="56"/>
      <c r="AT52" s="56"/>
      <c r="AU52" s="56"/>
      <c r="AV52" s="56"/>
      <c r="AW52" s="56"/>
      <c r="AX52" s="56"/>
      <c r="AY52" s="56"/>
      <c r="AZ52" s="56"/>
      <c r="BA52" s="56"/>
    </row>
    <row r="53" spans="1:53" ht="9.9499999999999993" customHeight="1">
      <c r="A53" s="91"/>
      <c r="B53" s="91"/>
      <c r="C53" s="92"/>
      <c r="D53" s="92"/>
      <c r="E53" s="92"/>
      <c r="F53" s="92"/>
      <c r="G53" s="92"/>
      <c r="H53" s="92"/>
      <c r="I53" s="93"/>
      <c r="J53" s="93"/>
      <c r="K53" s="93"/>
      <c r="L53" s="93"/>
      <c r="M53" s="93"/>
      <c r="N53" s="59"/>
      <c r="O53" s="59"/>
      <c r="P53" s="59"/>
      <c r="Q53" s="91"/>
      <c r="R53" s="94"/>
      <c r="S53" s="94"/>
      <c r="T53" s="89"/>
      <c r="U53" s="94"/>
      <c r="V53" s="89"/>
      <c r="W53" s="95"/>
      <c r="X53" s="92"/>
      <c r="Y53" s="92"/>
      <c r="Z53" s="92"/>
      <c r="AA53" s="43"/>
      <c r="AB53" s="56"/>
      <c r="AC53" s="56"/>
      <c r="AD53" s="56"/>
      <c r="AE53" s="56"/>
      <c r="AF53" s="56"/>
      <c r="AG53" s="56"/>
      <c r="AH53" s="56"/>
      <c r="AI53" s="56"/>
      <c r="AJ53" s="56"/>
      <c r="AK53" s="56"/>
      <c r="AL53" s="56"/>
      <c r="AM53" s="43"/>
      <c r="AN53" s="43"/>
      <c r="AO53" s="43"/>
      <c r="AP53" s="43"/>
      <c r="AQ53" s="43"/>
      <c r="AR53" s="43"/>
      <c r="AS53" s="43"/>
      <c r="AT53" s="43"/>
      <c r="AU53" s="43"/>
      <c r="AV53" s="43"/>
      <c r="AW53" s="43"/>
      <c r="AX53" s="43"/>
      <c r="AY53" s="43"/>
      <c r="AZ53" s="43"/>
      <c r="BA53" s="43"/>
    </row>
    <row r="54" spans="1:53" ht="15" customHeight="1">
      <c r="A54" s="43" t="s">
        <v>238</v>
      </c>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row>
    <row r="55" spans="1:53" ht="30" customHeight="1">
      <c r="A55" s="239" t="s">
        <v>190</v>
      </c>
      <c r="B55" s="134"/>
      <c r="C55" s="134"/>
      <c r="D55" s="134"/>
      <c r="E55" s="134"/>
      <c r="F55" s="240"/>
      <c r="G55" s="426" t="s">
        <v>202</v>
      </c>
      <c r="H55" s="427"/>
      <c r="I55" s="427"/>
      <c r="J55" s="427"/>
      <c r="K55" s="427"/>
      <c r="L55" s="427"/>
      <c r="M55" s="427"/>
      <c r="N55" s="427"/>
      <c r="O55" s="427"/>
      <c r="P55" s="427"/>
      <c r="Q55" s="427"/>
      <c r="R55" s="427"/>
      <c r="S55" s="427"/>
      <c r="T55" s="427"/>
      <c r="U55" s="427"/>
      <c r="V55" s="427"/>
      <c r="W55" s="427"/>
      <c r="X55" s="427"/>
      <c r="Y55" s="427"/>
      <c r="Z55" s="428"/>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row>
    <row r="56" spans="1:53" ht="15" customHeight="1">
      <c r="A56" s="104" t="s">
        <v>114</v>
      </c>
      <c r="B56" s="43"/>
      <c r="C56" s="43"/>
      <c r="D56" s="43"/>
      <c r="E56" s="43"/>
      <c r="F56" s="43"/>
      <c r="G56" s="43"/>
      <c r="H56" s="43"/>
      <c r="I56" s="43"/>
      <c r="J56" s="43"/>
      <c r="K56" s="43"/>
      <c r="L56" s="43"/>
      <c r="M56" s="43"/>
      <c r="N56" s="43"/>
      <c r="O56" s="43"/>
      <c r="P56" s="43"/>
      <c r="Q56" s="43"/>
      <c r="R56" s="43"/>
      <c r="S56" s="43"/>
      <c r="T56" s="43"/>
      <c r="U56" s="43"/>
      <c r="V56" s="43"/>
      <c r="W56" s="43"/>
      <c r="X56" s="43"/>
      <c r="Y56" s="43"/>
      <c r="Z56" s="105"/>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row>
    <row r="57" spans="1:53" ht="176.25" customHeight="1">
      <c r="A57" s="400" t="s">
        <v>209</v>
      </c>
      <c r="B57" s="401"/>
      <c r="C57" s="401"/>
      <c r="D57" s="401"/>
      <c r="E57" s="401"/>
      <c r="F57" s="401"/>
      <c r="G57" s="401"/>
      <c r="H57" s="401"/>
      <c r="I57" s="401"/>
      <c r="J57" s="401"/>
      <c r="K57" s="401"/>
      <c r="L57" s="401"/>
      <c r="M57" s="401"/>
      <c r="N57" s="401"/>
      <c r="O57" s="401"/>
      <c r="P57" s="401"/>
      <c r="Q57" s="401"/>
      <c r="R57" s="401"/>
      <c r="S57" s="401"/>
      <c r="T57" s="401"/>
      <c r="U57" s="401"/>
      <c r="V57" s="401"/>
      <c r="W57" s="401"/>
      <c r="X57" s="401"/>
      <c r="Y57" s="401"/>
      <c r="Z57" s="402"/>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row>
    <row r="58" spans="1:53" ht="9.9499999999999993" customHeight="1">
      <c r="A58" s="91"/>
      <c r="B58" s="91"/>
      <c r="C58" s="92"/>
      <c r="D58" s="92"/>
      <c r="E58" s="92"/>
      <c r="F58" s="92"/>
      <c r="G58" s="92"/>
      <c r="H58" s="92"/>
      <c r="I58" s="93"/>
      <c r="J58" s="93"/>
      <c r="K58" s="93"/>
      <c r="L58" s="93"/>
      <c r="M58" s="93"/>
      <c r="N58" s="59"/>
      <c r="O58" s="59"/>
      <c r="P58" s="59"/>
      <c r="Q58" s="91"/>
      <c r="R58" s="94"/>
      <c r="S58" s="94"/>
      <c r="T58" s="89"/>
      <c r="U58" s="94"/>
      <c r="V58" s="89"/>
      <c r="W58" s="95"/>
      <c r="X58" s="92"/>
      <c r="Y58" s="92"/>
      <c r="Z58" s="92"/>
      <c r="AA58" s="43"/>
      <c r="AB58" s="56"/>
      <c r="AC58" s="56"/>
      <c r="AD58" s="56"/>
      <c r="AE58" s="56"/>
      <c r="AF58" s="56"/>
      <c r="AG58" s="56"/>
      <c r="AH58" s="56"/>
      <c r="AI58" s="56"/>
      <c r="AJ58" s="56"/>
      <c r="AK58" s="56"/>
      <c r="AL58" s="56"/>
      <c r="AM58" s="43"/>
      <c r="AN58" s="43"/>
      <c r="AO58" s="43"/>
      <c r="AP58" s="43"/>
      <c r="AQ58" s="43"/>
      <c r="AR58" s="43"/>
      <c r="AS58" s="43"/>
      <c r="AT58" s="43"/>
      <c r="AU58" s="43"/>
      <c r="AV58" s="43"/>
      <c r="AW58" s="43"/>
      <c r="AX58" s="43"/>
      <c r="AY58" s="43"/>
      <c r="AZ58" s="43"/>
      <c r="BA58" s="43"/>
    </row>
    <row r="59" spans="1:53" ht="15" customHeight="1">
      <c r="A59" s="43" t="s">
        <v>191</v>
      </c>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row>
    <row r="60" spans="1:53" ht="176.25" customHeight="1">
      <c r="A60" s="403" t="s">
        <v>210</v>
      </c>
      <c r="B60" s="404"/>
      <c r="C60" s="404"/>
      <c r="D60" s="404"/>
      <c r="E60" s="404"/>
      <c r="F60" s="404"/>
      <c r="G60" s="404"/>
      <c r="H60" s="404"/>
      <c r="I60" s="404"/>
      <c r="J60" s="404"/>
      <c r="K60" s="404"/>
      <c r="L60" s="404"/>
      <c r="M60" s="404"/>
      <c r="N60" s="404"/>
      <c r="O60" s="404"/>
      <c r="P60" s="404"/>
      <c r="Q60" s="404"/>
      <c r="R60" s="404"/>
      <c r="S60" s="404"/>
      <c r="T60" s="404"/>
      <c r="U60" s="404"/>
      <c r="V60" s="404"/>
      <c r="W60" s="404"/>
      <c r="X60" s="404"/>
      <c r="Y60" s="404"/>
      <c r="Z60" s="405"/>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row>
    <row r="61" spans="1:53" ht="9.9499999999999993" customHeight="1">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row>
    <row r="62" spans="1:53" ht="15" customHeight="1">
      <c r="A62" s="43" t="s">
        <v>240</v>
      </c>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row>
    <row r="63" spans="1:53" ht="176.25" customHeight="1">
      <c r="A63" s="403" t="s">
        <v>230</v>
      </c>
      <c r="B63" s="406"/>
      <c r="C63" s="406"/>
      <c r="D63" s="406"/>
      <c r="E63" s="406"/>
      <c r="F63" s="406"/>
      <c r="G63" s="406"/>
      <c r="H63" s="406"/>
      <c r="I63" s="406"/>
      <c r="J63" s="406"/>
      <c r="K63" s="406"/>
      <c r="L63" s="406"/>
      <c r="M63" s="406"/>
      <c r="N63" s="406"/>
      <c r="O63" s="406"/>
      <c r="P63" s="406"/>
      <c r="Q63" s="406"/>
      <c r="R63" s="406"/>
      <c r="S63" s="406"/>
      <c r="T63" s="406"/>
      <c r="U63" s="406"/>
      <c r="V63" s="406"/>
      <c r="W63" s="406"/>
      <c r="X63" s="406"/>
      <c r="Y63" s="406"/>
      <c r="Z63" s="407"/>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row>
    <row r="64" spans="1:53" ht="7.5" customHeight="1">
      <c r="A64" s="43"/>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3"/>
      <c r="AI64" s="43"/>
      <c r="AJ64" s="43"/>
      <c r="AK64" s="43"/>
      <c r="AL64" s="43"/>
      <c r="AM64" s="43"/>
      <c r="AN64" s="43"/>
      <c r="AO64" s="43"/>
      <c r="AP64" s="43"/>
      <c r="AQ64" s="43"/>
      <c r="AR64" s="43"/>
      <c r="AS64" s="43"/>
      <c r="AT64" s="43"/>
      <c r="AU64" s="43"/>
      <c r="AV64" s="43"/>
      <c r="AW64" s="43"/>
      <c r="AX64" s="43"/>
      <c r="AY64" s="43"/>
      <c r="AZ64" s="43"/>
      <c r="BA64" s="43"/>
    </row>
    <row r="65" spans="1:53" ht="15" customHeight="1">
      <c r="A65" s="43"/>
      <c r="B65" s="43"/>
      <c r="C65" s="43"/>
      <c r="D65" s="43"/>
      <c r="E65" s="43"/>
      <c r="F65" s="43"/>
      <c r="G65" s="43"/>
      <c r="H65" s="43"/>
      <c r="I65" s="43"/>
      <c r="J65" s="43"/>
      <c r="K65" s="43"/>
      <c r="L65" s="43"/>
      <c r="M65" s="43"/>
      <c r="N65" s="43"/>
      <c r="O65" s="43"/>
      <c r="P65" s="43"/>
      <c r="Q65" s="43"/>
      <c r="R65" s="43"/>
      <c r="S65" s="43"/>
      <c r="T65" s="43"/>
      <c r="U65" s="43"/>
      <c r="V65" s="43"/>
      <c r="W65" s="43"/>
      <c r="X65" s="43"/>
      <c r="Y65" s="43" t="s">
        <v>0</v>
      </c>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row>
    <row r="66" spans="1:53" ht="15" customHeight="1">
      <c r="A66" s="43" t="s">
        <v>5</v>
      </c>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row>
    <row r="67" spans="1:53" ht="52.5" customHeight="1">
      <c r="A67" s="114" t="s">
        <v>182</v>
      </c>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60"/>
      <c r="AB67" s="60"/>
      <c r="AC67" s="60"/>
      <c r="AD67" s="60"/>
      <c r="AE67" s="60"/>
      <c r="AF67" s="60"/>
      <c r="AG67" s="60"/>
      <c r="AH67" s="61"/>
      <c r="AI67" s="61"/>
      <c r="AJ67" s="43"/>
      <c r="AK67" s="43"/>
      <c r="AL67" s="43"/>
      <c r="AM67" s="43"/>
      <c r="AN67" s="43"/>
      <c r="AO67" s="43"/>
      <c r="AP67" s="43"/>
      <c r="AQ67" s="43"/>
      <c r="AR67" s="43"/>
      <c r="AS67" s="43"/>
      <c r="AT67" s="43"/>
      <c r="AU67" s="43"/>
      <c r="AV67" s="43"/>
      <c r="AW67" s="43"/>
      <c r="AX67" s="43"/>
      <c r="AY67" s="43"/>
      <c r="AZ67" s="43"/>
      <c r="BA67" s="43"/>
    </row>
    <row r="68" spans="1:53" ht="15.7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row>
    <row r="94" spans="1:33">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row>
  </sheetData>
  <mergeCells count="145">
    <mergeCell ref="A57:Z57"/>
    <mergeCell ref="A60:Z60"/>
    <mergeCell ref="A63:Z63"/>
    <mergeCell ref="A67:Z68"/>
    <mergeCell ref="A51:B52"/>
    <mergeCell ref="C51:K52"/>
    <mergeCell ref="L51:T52"/>
    <mergeCell ref="U51:V51"/>
    <mergeCell ref="U52:V52"/>
    <mergeCell ref="A55:F55"/>
    <mergeCell ref="G55:Z55"/>
    <mergeCell ref="A47:B48"/>
    <mergeCell ref="C47:K48"/>
    <mergeCell ref="L47:T48"/>
    <mergeCell ref="U47:V47"/>
    <mergeCell ref="U48:V48"/>
    <mergeCell ref="A49:B50"/>
    <mergeCell ref="C49:K50"/>
    <mergeCell ref="L49:T50"/>
    <mergeCell ref="U49:V49"/>
    <mergeCell ref="U50:V50"/>
    <mergeCell ref="A43:Z43"/>
    <mergeCell ref="A44:B44"/>
    <mergeCell ref="C44:K44"/>
    <mergeCell ref="L44:T44"/>
    <mergeCell ref="U44:Z44"/>
    <mergeCell ref="A45:B46"/>
    <mergeCell ref="C45:K46"/>
    <mergeCell ref="L45:T46"/>
    <mergeCell ref="U45:V45"/>
    <mergeCell ref="U46:V46"/>
    <mergeCell ref="X38:Z39"/>
    <mergeCell ref="R39:S39"/>
    <mergeCell ref="A40:B41"/>
    <mergeCell ref="C40:H41"/>
    <mergeCell ref="I40:M41"/>
    <mergeCell ref="N40:P41"/>
    <mergeCell ref="Q40:Q41"/>
    <mergeCell ref="R40:S40"/>
    <mergeCell ref="X40:Z41"/>
    <mergeCell ref="R41:S41"/>
    <mergeCell ref="A38:B39"/>
    <mergeCell ref="C38:H39"/>
    <mergeCell ref="I38:M39"/>
    <mergeCell ref="N38:P39"/>
    <mergeCell ref="Q38:Q39"/>
    <mergeCell ref="R38:S38"/>
    <mergeCell ref="X34:Z35"/>
    <mergeCell ref="R35:S35"/>
    <mergeCell ref="A36:B37"/>
    <mergeCell ref="C36:H37"/>
    <mergeCell ref="I36:M37"/>
    <mergeCell ref="N36:P37"/>
    <mergeCell ref="Q36:Q37"/>
    <mergeCell ref="R36:S36"/>
    <mergeCell ref="X36:Z37"/>
    <mergeCell ref="R37:S37"/>
    <mergeCell ref="A34:B35"/>
    <mergeCell ref="C34:H35"/>
    <mergeCell ref="I34:M35"/>
    <mergeCell ref="N34:P35"/>
    <mergeCell ref="Q34:Q35"/>
    <mergeCell ref="R34:S34"/>
    <mergeCell ref="A32:Z32"/>
    <mergeCell ref="A33:B33"/>
    <mergeCell ref="C33:H33"/>
    <mergeCell ref="I33:M33"/>
    <mergeCell ref="N33:Q33"/>
    <mergeCell ref="R33:W33"/>
    <mergeCell ref="X33:Z33"/>
    <mergeCell ref="A29:G29"/>
    <mergeCell ref="H29:L29"/>
    <mergeCell ref="N29:T29"/>
    <mergeCell ref="U29:Y29"/>
    <mergeCell ref="A30:G30"/>
    <mergeCell ref="H30:Y30"/>
    <mergeCell ref="A27:G27"/>
    <mergeCell ref="H27:L27"/>
    <mergeCell ref="N27:T27"/>
    <mergeCell ref="U27:Y27"/>
    <mergeCell ref="A28:G28"/>
    <mergeCell ref="H28:L28"/>
    <mergeCell ref="N28:Z28"/>
    <mergeCell ref="A25:G25"/>
    <mergeCell ref="H25:L25"/>
    <mergeCell ref="N25:T25"/>
    <mergeCell ref="U25:Y25"/>
    <mergeCell ref="A26:G26"/>
    <mergeCell ref="H26:L26"/>
    <mergeCell ref="N26:T26"/>
    <mergeCell ref="U26:Y26"/>
    <mergeCell ref="M17:N17"/>
    <mergeCell ref="O17:Q17"/>
    <mergeCell ref="U17:W17"/>
    <mergeCell ref="A23:G23"/>
    <mergeCell ref="H23:L23"/>
    <mergeCell ref="N23:T23"/>
    <mergeCell ref="U23:Y23"/>
    <mergeCell ref="U18:Y18"/>
    <mergeCell ref="A24:G24"/>
    <mergeCell ref="H24:L24"/>
    <mergeCell ref="N24:T24"/>
    <mergeCell ref="U24:Y24"/>
    <mergeCell ref="A18:J18"/>
    <mergeCell ref="K18:T18"/>
    <mergeCell ref="A21:M21"/>
    <mergeCell ref="N21:Z21"/>
    <mergeCell ref="A22:G22"/>
    <mergeCell ref="H22:L22"/>
    <mergeCell ref="N22:T22"/>
    <mergeCell ref="U22:Y22"/>
    <mergeCell ref="A2:Z2"/>
    <mergeCell ref="S3:T3"/>
    <mergeCell ref="A6:Z6"/>
    <mergeCell ref="A7:Z7"/>
    <mergeCell ref="A9:C11"/>
    <mergeCell ref="D9:F9"/>
    <mergeCell ref="G9:V9"/>
    <mergeCell ref="W9:Z11"/>
    <mergeCell ref="D10:F10"/>
    <mergeCell ref="G10:V10"/>
    <mergeCell ref="A13:C13"/>
    <mergeCell ref="D13:L13"/>
    <mergeCell ref="M13:P13"/>
    <mergeCell ref="Q13:Z13"/>
    <mergeCell ref="A14:C17"/>
    <mergeCell ref="D14:J14"/>
    <mergeCell ref="D11:F11"/>
    <mergeCell ref="G11:V11"/>
    <mergeCell ref="A12:C12"/>
    <mergeCell ref="D12:F12"/>
    <mergeCell ref="H12:I12"/>
    <mergeCell ref="K12:L12"/>
    <mergeCell ref="V12:W12"/>
    <mergeCell ref="K14:R14"/>
    <mergeCell ref="S14:Z14"/>
    <mergeCell ref="D15:J15"/>
    <mergeCell ref="K15:R15"/>
    <mergeCell ref="S15:Z15"/>
    <mergeCell ref="D16:J16"/>
    <mergeCell ref="K16:N16"/>
    <mergeCell ref="O16:T16"/>
    <mergeCell ref="U16:Z16"/>
    <mergeCell ref="D17:J17"/>
    <mergeCell ref="K17:L17"/>
  </mergeCells>
  <phoneticPr fontId="1"/>
  <dataValidations count="1">
    <dataValidation type="list" allowBlank="1" showInputMessage="1" showErrorMessage="1" sqref="BC15:BC16" xr:uid="{F78A6CE0-2357-4D5C-91C7-E990C1259AC8}">
      <formula1>"　"</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3" manualBreakCount="3">
    <brk id="31" max="25" man="1"/>
    <brk id="53" max="25" man="1"/>
    <brk id="75" max="33"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5D137C60-F178-413D-B6F8-23B7E159C744}">
          <x14:formula1>
            <xm:f>リスト!$W$2:$W$12</xm:f>
          </x14:formula1>
          <xm:sqref>U17:W17</xm:sqref>
        </x14:dataValidation>
        <x14:dataValidation type="list" allowBlank="1" showInputMessage="1" showErrorMessage="1" xr:uid="{77666EE4-0847-4819-9A91-2DDF7C7A78DE}">
          <x14:formula1>
            <xm:f>リスト!$U$2:$U$12</xm:f>
          </x14:formula1>
          <xm:sqref>O17:Q17</xm:sqref>
        </x14:dataValidation>
        <x14:dataValidation type="list" allowBlank="1" showInputMessage="1" showErrorMessage="1" xr:uid="{292133DA-222C-46D0-9643-18B905CDCD72}">
          <x14:formula1>
            <xm:f>リスト!$A$2:$A$10</xm:f>
          </x14:formula1>
          <xm:sqref>D17:J17</xm:sqref>
        </x14:dataValidation>
        <x14:dataValidation type="list" allowBlank="1" showInputMessage="1" showErrorMessage="1" xr:uid="{759C807E-F172-4A80-A2D4-B4775703F3B6}">
          <x14:formula1>
            <xm:f>リスト!$O$2:$O$5</xm:f>
          </x14:formula1>
          <xm:sqref>D13:L13</xm:sqref>
        </x14:dataValidation>
        <x14:dataValidation type="list" allowBlank="1" showInputMessage="1" showErrorMessage="1" xr:uid="{B53683D6-E920-4CFE-A6E5-C94F3C9C6A43}">
          <x14:formula1>
            <xm:f>リスト!$Q$3:$Q$4</xm:f>
          </x14:formula1>
          <xm:sqref>A36:B41</xm:sqref>
        </x14:dataValidation>
        <x14:dataValidation type="list" allowBlank="1" showInputMessage="1" showErrorMessage="1" xr:uid="{297C1939-652B-40B8-957B-49424476FDCA}">
          <x14:formula1>
            <xm:f>リスト!$S$2:$S$5</xm:f>
          </x14:formula1>
          <xm:sqref>K18:T18</xm:sqref>
        </x14:dataValidation>
        <x14:dataValidation type="list" allowBlank="1" showInputMessage="1" showErrorMessage="1" xr:uid="{FC9E109C-B872-4606-BC8A-811F8BBE0A0B}">
          <x14:formula1>
            <xm:f>リスト!$J$3:$J$4</xm:f>
          </x14:formula1>
          <xm:sqref>A47:B52</xm:sqref>
        </x14:dataValidation>
        <x14:dataValidation type="list" allowBlank="1" showInputMessage="1" showErrorMessage="1" xr:uid="{E6C8E824-6EC7-4277-A608-9D24830D67C6}">
          <x14:formula1>
            <xm:f>リスト!$Q$2:$Q$4</xm:f>
          </x14:formula1>
          <xm:sqref>A34:B35</xm:sqref>
        </x14:dataValidation>
        <x14:dataValidation type="list" allowBlank="1" showInputMessage="1" showErrorMessage="1" xr:uid="{7B7F1CF1-009C-440F-A6DB-949B82459295}">
          <x14:formula1>
            <xm:f>リスト!$G$2:$G$5</xm:f>
          </x14:formula1>
          <xm:sqref>X34:Z35</xm:sqref>
        </x14:dataValidation>
        <x14:dataValidation type="list" allowBlank="1" showInputMessage="1" showErrorMessage="1" xr:uid="{49885126-74B4-4BE9-A06C-C5C860631261}">
          <x14:formula1>
            <xm:f>リスト!$J$2:$J$4</xm:f>
          </x14:formula1>
          <xm:sqref>A45:B46</xm:sqref>
        </x14:dataValidation>
        <x14:dataValidation type="list" allowBlank="1" showInputMessage="1" showErrorMessage="1" xr:uid="{F7DC444F-E31B-4641-9660-64D93D9310EE}">
          <x14:formula1>
            <xm:f>リスト!$G$3:$G$5</xm:f>
          </x14:formula1>
          <xm:sqref>X58:Z59 X53:Z53 X36:Z42 X62:Z63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W25"/>
  <sheetViews>
    <sheetView topLeftCell="A9" workbookViewId="0">
      <selection activeCell="B22" sqref="B22"/>
    </sheetView>
  </sheetViews>
  <sheetFormatPr defaultColWidth="9" defaultRowHeight="13.5"/>
  <cols>
    <col min="1" max="1" width="29.875" style="1" bestFit="1" customWidth="1"/>
    <col min="2" max="2" width="13.125" style="1" bestFit="1" customWidth="1"/>
    <col min="3" max="3" width="9" style="1"/>
    <col min="4" max="4" width="17.625" style="1" customWidth="1"/>
    <col min="5" max="6" width="9" style="1"/>
    <col min="7" max="7" width="15.125" style="1" bestFit="1" customWidth="1"/>
    <col min="8" max="8" width="11.25" style="1" bestFit="1" customWidth="1"/>
    <col min="9" max="9" width="9" style="1"/>
    <col min="10" max="10" width="12.75" style="1" customWidth="1"/>
    <col min="11" max="12" width="9" style="1"/>
    <col min="13" max="13" width="15.125" style="1" bestFit="1" customWidth="1"/>
    <col min="14" max="18" width="9" style="1"/>
    <col min="19" max="19" width="13.25" style="1" customWidth="1"/>
    <col min="20" max="16384" width="9" style="1"/>
  </cols>
  <sheetData>
    <row r="1" spans="1:23">
      <c r="A1" s="31" t="s">
        <v>21</v>
      </c>
      <c r="B1" s="32" t="s">
        <v>211</v>
      </c>
      <c r="D1" s="2" t="s">
        <v>23</v>
      </c>
      <c r="G1" s="2" t="s">
        <v>27</v>
      </c>
      <c r="J1" s="2" t="s">
        <v>154</v>
      </c>
      <c r="M1" s="2" t="s">
        <v>38</v>
      </c>
      <c r="O1" s="2" t="s">
        <v>111</v>
      </c>
      <c r="Q1" s="2" t="s">
        <v>144</v>
      </c>
      <c r="S1" s="2" t="s">
        <v>171</v>
      </c>
      <c r="U1" s="2" t="s">
        <v>172</v>
      </c>
      <c r="W1" s="2" t="s">
        <v>173</v>
      </c>
    </row>
    <row r="2" spans="1:23" ht="15.75" customHeight="1">
      <c r="A2" s="33" t="s">
        <v>175</v>
      </c>
      <c r="B2" s="34" t="s">
        <v>212</v>
      </c>
      <c r="D2" s="13" t="s">
        <v>181</v>
      </c>
      <c r="G2" s="13" t="s">
        <v>175</v>
      </c>
      <c r="J2" s="14" t="s">
        <v>174</v>
      </c>
      <c r="M2" s="3" t="s">
        <v>39</v>
      </c>
      <c r="O2" s="13" t="s">
        <v>183</v>
      </c>
      <c r="Q2" s="14" t="s">
        <v>174</v>
      </c>
      <c r="S2" s="3" t="s">
        <v>175</v>
      </c>
      <c r="U2" s="14" t="s">
        <v>174</v>
      </c>
      <c r="W2" s="14" t="s">
        <v>174</v>
      </c>
    </row>
    <row r="3" spans="1:23" ht="15.75" customHeight="1">
      <c r="A3" s="27" t="s">
        <v>110</v>
      </c>
      <c r="B3" s="34">
        <v>48</v>
      </c>
      <c r="D3" s="3" t="s">
        <v>24</v>
      </c>
      <c r="G3" s="3" t="s">
        <v>28</v>
      </c>
      <c r="J3" s="3" t="s">
        <v>35</v>
      </c>
      <c r="M3" s="4">
        <v>1</v>
      </c>
      <c r="O3" s="3" t="s">
        <v>31</v>
      </c>
      <c r="Q3" s="3" t="s">
        <v>145</v>
      </c>
      <c r="S3" s="3" t="s">
        <v>184</v>
      </c>
      <c r="U3" s="3">
        <v>2023</v>
      </c>
      <c r="W3" s="3">
        <v>2024</v>
      </c>
    </row>
    <row r="4" spans="1:23">
      <c r="A4" s="27" t="s">
        <v>109</v>
      </c>
      <c r="B4" s="34">
        <v>72</v>
      </c>
      <c r="D4" s="3" t="s">
        <v>25</v>
      </c>
      <c r="G4" s="3" t="s">
        <v>30</v>
      </c>
      <c r="J4" s="3" t="s">
        <v>36</v>
      </c>
      <c r="M4" s="4">
        <v>2</v>
      </c>
      <c r="O4" s="3" t="s">
        <v>112</v>
      </c>
      <c r="Q4" s="3" t="s">
        <v>146</v>
      </c>
      <c r="S4" s="3" t="s">
        <v>186</v>
      </c>
      <c r="U4" s="3">
        <f>U3-1</f>
        <v>2022</v>
      </c>
      <c r="W4" s="3">
        <v>2025</v>
      </c>
    </row>
    <row r="5" spans="1:23" ht="19.5" customHeight="1">
      <c r="A5" s="27" t="s">
        <v>32</v>
      </c>
      <c r="B5" s="34">
        <v>24</v>
      </c>
      <c r="D5" s="3" t="s">
        <v>26</v>
      </c>
      <c r="G5" s="3" t="s">
        <v>29</v>
      </c>
      <c r="M5" s="4">
        <v>3</v>
      </c>
      <c r="O5" s="3" t="s">
        <v>113</v>
      </c>
      <c r="S5" s="3" t="s">
        <v>185</v>
      </c>
      <c r="U5" s="3">
        <f t="shared" ref="U5:U12" si="0">U4-1</f>
        <v>2021</v>
      </c>
      <c r="W5" s="3">
        <v>2026</v>
      </c>
    </row>
    <row r="6" spans="1:23">
      <c r="A6" s="27" t="s">
        <v>108</v>
      </c>
      <c r="B6" s="34">
        <v>36</v>
      </c>
      <c r="U6" s="3">
        <f t="shared" si="0"/>
        <v>2020</v>
      </c>
      <c r="W6" s="3">
        <v>2027</v>
      </c>
    </row>
    <row r="7" spans="1:23">
      <c r="A7" s="27" t="s">
        <v>107</v>
      </c>
      <c r="B7" s="34">
        <v>48</v>
      </c>
      <c r="U7" s="3">
        <f t="shared" si="0"/>
        <v>2019</v>
      </c>
      <c r="W7" s="3">
        <v>2028</v>
      </c>
    </row>
    <row r="8" spans="1:23">
      <c r="A8" s="27" t="s">
        <v>103</v>
      </c>
      <c r="B8" s="34">
        <v>60</v>
      </c>
      <c r="U8" s="3">
        <f t="shared" si="0"/>
        <v>2018</v>
      </c>
      <c r="W8" s="3">
        <v>2029</v>
      </c>
    </row>
    <row r="9" spans="1:23">
      <c r="A9" s="27" t="s">
        <v>213</v>
      </c>
      <c r="B9" s="34">
        <v>48</v>
      </c>
      <c r="U9" s="3">
        <f t="shared" si="0"/>
        <v>2017</v>
      </c>
      <c r="W9" s="3">
        <v>2030</v>
      </c>
    </row>
    <row r="10" spans="1:23">
      <c r="A10" s="27" t="s">
        <v>214</v>
      </c>
      <c r="B10" s="34">
        <v>24</v>
      </c>
      <c r="U10" s="3">
        <f t="shared" si="0"/>
        <v>2016</v>
      </c>
      <c r="W10" s="3">
        <v>2031</v>
      </c>
    </row>
    <row r="11" spans="1:23">
      <c r="A11" s="35" t="s">
        <v>215</v>
      </c>
      <c r="B11" s="36">
        <v>36</v>
      </c>
      <c r="U11" s="3">
        <f t="shared" si="0"/>
        <v>2015</v>
      </c>
      <c r="W11" s="3">
        <v>2032</v>
      </c>
    </row>
    <row r="12" spans="1:23">
      <c r="A12" s="35" t="s">
        <v>217</v>
      </c>
      <c r="B12" s="36">
        <v>24</v>
      </c>
      <c r="U12" s="3">
        <f t="shared" si="0"/>
        <v>2014</v>
      </c>
      <c r="W12" s="3">
        <v>2033</v>
      </c>
    </row>
    <row r="13" spans="1:23">
      <c r="A13" s="35" t="s">
        <v>218</v>
      </c>
      <c r="B13" s="36">
        <v>36</v>
      </c>
      <c r="U13" s="28"/>
    </row>
    <row r="15" spans="1:23">
      <c r="A15" s="429" t="s">
        <v>219</v>
      </c>
      <c r="B15" s="430"/>
      <c r="D15" s="429" t="s">
        <v>220</v>
      </c>
      <c r="E15" s="430"/>
      <c r="G15" s="429" t="s">
        <v>221</v>
      </c>
      <c r="H15" s="430"/>
      <c r="J15" s="41" t="s">
        <v>232</v>
      </c>
    </row>
    <row r="16" spans="1:23">
      <c r="A16" s="37" t="s">
        <v>222</v>
      </c>
      <c r="B16" s="37" t="str">
        <f>'願書（様式1）'!D12&amp;"/"&amp;'願書（様式1）'!H12&amp;"/"&amp;'願書（様式1）'!K12</f>
        <v>//</v>
      </c>
      <c r="D16" s="37" t="s">
        <v>166</v>
      </c>
      <c r="E16" s="37" t="str">
        <f>'願書（様式1）'!O17&amp;"/"&amp;'願書（様式1）'!S17</f>
        <v>▼ここをクリック▼/</v>
      </c>
      <c r="G16" s="37" t="s">
        <v>223</v>
      </c>
      <c r="H16" s="38" t="str">
        <f>VLOOKUP('願書（様式1）'!D17,テーブル13[],2,FALSE)</f>
        <v>error</v>
      </c>
      <c r="J16" s="42" t="str">
        <f>'願書（様式1）'!D17&amp;'願書（様式1）'!K17&amp;"年"</f>
        <v>▼ここをクリック▼年</v>
      </c>
    </row>
    <row r="17" spans="1:8">
      <c r="A17" s="37" t="s">
        <v>224</v>
      </c>
      <c r="B17" s="39">
        <v>45200</v>
      </c>
      <c r="D17" s="37" t="s">
        <v>225</v>
      </c>
      <c r="E17" s="37" t="str">
        <f>'願書（様式1）'!U17&amp;"/"&amp;'願書（様式1）'!Y17</f>
        <v>▼ここをクリック▼/</v>
      </c>
      <c r="G17" s="37" t="s">
        <v>226</v>
      </c>
      <c r="H17" s="38">
        <f>IFERROR(E18,0)</f>
        <v>0</v>
      </c>
    </row>
    <row r="18" spans="1:8">
      <c r="A18" s="37" t="s">
        <v>227</v>
      </c>
      <c r="B18" s="37" t="e">
        <f>DATEDIF(B16,B17,"Y")</f>
        <v>#VALUE!</v>
      </c>
      <c r="D18" s="37" t="s">
        <v>211</v>
      </c>
      <c r="E18" s="37" t="e">
        <f>DATEDIF(E16,E17,"m")+1</f>
        <v>#VALUE!</v>
      </c>
      <c r="G18" s="37" t="s">
        <v>228</v>
      </c>
      <c r="H18" s="38" t="str">
        <f>IF(H16=H17,"","★")</f>
        <v>★</v>
      </c>
    </row>
    <row r="19" spans="1:8">
      <c r="H19" s="40"/>
    </row>
    <row r="21" spans="1:8">
      <c r="A21" s="429" t="s">
        <v>233</v>
      </c>
      <c r="B21" s="430"/>
    </row>
    <row r="22" spans="1:8">
      <c r="A22" s="37" t="s">
        <v>234</v>
      </c>
      <c r="B22" s="37" t="str">
        <f>'願書（様式1）'!R34&amp;"."&amp;'願書（様式1）'!U34&amp;"-"&amp;'願書（様式1）'!R35&amp;"."&amp;'願書（様式1）'!U35</f>
        <v>.-.</v>
      </c>
    </row>
    <row r="23" spans="1:8">
      <c r="A23" s="37" t="s">
        <v>235</v>
      </c>
      <c r="B23" s="39" t="str">
        <f>'願書（様式1）'!R36&amp;"."&amp;'願書（様式1）'!U36&amp;"-"&amp;'願書（様式1）'!R37&amp;"."&amp;'願書（様式1）'!U37</f>
        <v>.-.</v>
      </c>
    </row>
    <row r="24" spans="1:8">
      <c r="A24" s="37" t="s">
        <v>236</v>
      </c>
      <c r="B24" s="39" t="str">
        <f>'願書（様式1）'!R38&amp;"."&amp;'願書（様式1）'!U38&amp;"-"&amp;'願書（様式1）'!R39&amp;"."&amp;'願書（様式1）'!U39</f>
        <v>.-.</v>
      </c>
    </row>
    <row r="25" spans="1:8">
      <c r="A25" s="37" t="s">
        <v>237</v>
      </c>
      <c r="B25" s="39" t="str">
        <f>'願書（様式1）'!R40&amp;"."&amp;'願書（様式1）'!U40&amp;"-"&amp;'願書（様式1）'!R41&amp;"."&amp;'願書（様式1）'!U41</f>
        <v>.-.</v>
      </c>
    </row>
  </sheetData>
  <mergeCells count="4">
    <mergeCell ref="A15:B15"/>
    <mergeCell ref="D15:E15"/>
    <mergeCell ref="G15:H15"/>
    <mergeCell ref="A21:B21"/>
  </mergeCells>
  <phoneticPr fontId="1"/>
  <pageMargins left="0.7" right="0.7" top="0.75" bottom="0.75" header="0.3" footer="0.3"/>
  <pageSetup paperSize="9" orientation="portrait" horizontalDpi="360" verticalDpi="36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dimension ref="A1:C82"/>
  <sheetViews>
    <sheetView workbookViewId="0">
      <selection activeCell="C12" sqref="C12"/>
    </sheetView>
  </sheetViews>
  <sheetFormatPr defaultRowHeight="18.75"/>
  <cols>
    <col min="1" max="1" width="40.125" bestFit="1" customWidth="1"/>
    <col min="2" max="2" width="23.375" customWidth="1"/>
    <col min="3" max="3" width="10.25" bestFit="1" customWidth="1"/>
  </cols>
  <sheetData>
    <row r="1" spans="1:3">
      <c r="A1" s="12" t="s">
        <v>133</v>
      </c>
      <c r="B1" s="12" t="e">
        <f>'願書（様式1）'!#REF!</f>
        <v>#REF!</v>
      </c>
    </row>
    <row r="2" spans="1:3">
      <c r="A2" s="12" t="s">
        <v>127</v>
      </c>
      <c r="B2" s="12" t="e">
        <f>'願書（様式1）'!#REF!</f>
        <v>#REF!</v>
      </c>
    </row>
    <row r="3" spans="1:3">
      <c r="A3" s="12" t="s">
        <v>132</v>
      </c>
      <c r="B3" s="12" t="e">
        <f>'願書（様式1）'!#REF!</f>
        <v>#REF!</v>
      </c>
    </row>
    <row r="4" spans="1:3">
      <c r="A4" s="12" t="s">
        <v>43</v>
      </c>
      <c r="B4" s="12" t="e">
        <f>'願書（様式1）'!#REF!</f>
        <v>#REF!</v>
      </c>
    </row>
    <row r="5" spans="1:3">
      <c r="A5" s="12" t="s">
        <v>44</v>
      </c>
      <c r="B5" s="12" t="e">
        <f>'願書（様式1）'!#REF!</f>
        <v>#REF!</v>
      </c>
    </row>
    <row r="6" spans="1:3">
      <c r="A6" s="12" t="s">
        <v>45</v>
      </c>
      <c r="B6" s="12" t="e">
        <f>'願書（様式1）'!#REF!</f>
        <v>#REF!</v>
      </c>
    </row>
    <row r="7" spans="1:3">
      <c r="A7" s="12" t="s">
        <v>46</v>
      </c>
      <c r="B7" s="12" t="e">
        <f>'願書（様式1）'!#REF!</f>
        <v>#REF!</v>
      </c>
    </row>
    <row r="8" spans="1:3">
      <c r="A8" s="12" t="s">
        <v>47</v>
      </c>
      <c r="B8" s="12" t="e">
        <f>'願書（様式1）'!#REF!</f>
        <v>#REF!</v>
      </c>
    </row>
    <row r="9" spans="1:3">
      <c r="A9" s="12" t="s">
        <v>48</v>
      </c>
      <c r="B9" s="12" t="e">
        <f>'願書（様式1）'!#REF!&amp;"/"&amp;'願書（様式1）'!#REF!</f>
        <v>#REF!</v>
      </c>
    </row>
    <row r="10" spans="1:3">
      <c r="A10" s="12" t="s">
        <v>49</v>
      </c>
      <c r="B10" s="12" t="e">
        <f>'願書（様式1）'!#REF!&amp;"/"&amp;'願書（様式1）'!#REF!</f>
        <v>#REF!</v>
      </c>
    </row>
    <row r="11" spans="1:3">
      <c r="A11" s="12" t="s">
        <v>50</v>
      </c>
      <c r="B11" s="12" t="e">
        <f>'願書（様式1）'!#REF!&amp;"/"&amp;'願書（様式1）'!#REF!&amp;"/"&amp;'願書（様式1）'!#REF!</f>
        <v>#REF!</v>
      </c>
    </row>
    <row r="12" spans="1:3">
      <c r="A12" s="12" t="s">
        <v>51</v>
      </c>
      <c r="B12" s="12" t="e">
        <f>DATEDIF(B11,C12,"Y")</f>
        <v>#REF!</v>
      </c>
      <c r="C12" s="5">
        <v>45200</v>
      </c>
    </row>
    <row r="13" spans="1:3">
      <c r="A13" s="12" t="s">
        <v>52</v>
      </c>
      <c r="B13" s="12" t="e">
        <f>'願書（様式1）'!#REF!</f>
        <v>#REF!</v>
      </c>
    </row>
    <row r="14" spans="1:3">
      <c r="A14" s="7" t="s">
        <v>53</v>
      </c>
      <c r="B14" s="8">
        <f>'願書（様式1）'!H22</f>
        <v>0</v>
      </c>
    </row>
    <row r="15" spans="1:3">
      <c r="A15" s="7" t="s">
        <v>54</v>
      </c>
      <c r="B15" s="8">
        <f>'願書（様式1）'!H23</f>
        <v>0</v>
      </c>
    </row>
    <row r="16" spans="1:3">
      <c r="A16" s="7" t="s">
        <v>55</v>
      </c>
      <c r="B16" s="8">
        <f>'願書（様式1）'!H24</f>
        <v>0</v>
      </c>
    </row>
    <row r="17" spans="1:2">
      <c r="A17" s="7" t="s">
        <v>123</v>
      </c>
      <c r="B17" s="8">
        <f>'願書（様式1）'!H25</f>
        <v>0</v>
      </c>
    </row>
    <row r="18" spans="1:2">
      <c r="A18" s="7" t="s">
        <v>120</v>
      </c>
      <c r="B18" s="8">
        <f>'願書（様式1）'!H26</f>
        <v>0</v>
      </c>
    </row>
    <row r="19" spans="1:2">
      <c r="A19" s="7" t="s">
        <v>121</v>
      </c>
      <c r="B19" s="8">
        <f>'願書（様式1）'!H27</f>
        <v>0</v>
      </c>
    </row>
    <row r="20" spans="1:2">
      <c r="A20" s="15" t="s">
        <v>122</v>
      </c>
      <c r="B20" s="8">
        <f>'願書（様式1）'!H28</f>
        <v>0</v>
      </c>
    </row>
    <row r="21" spans="1:2">
      <c r="A21" s="7" t="s">
        <v>41</v>
      </c>
      <c r="B21" s="8">
        <f>'願書（様式1）'!H29</f>
        <v>0</v>
      </c>
    </row>
    <row r="22" spans="1:2">
      <c r="A22" s="7" t="s">
        <v>124</v>
      </c>
      <c r="B22" s="8">
        <f>'願書（様式1）'!U22</f>
        <v>0</v>
      </c>
    </row>
    <row r="23" spans="1:2">
      <c r="A23" s="7" t="s">
        <v>138</v>
      </c>
      <c r="B23" s="8">
        <f>'願書（様式1）'!U23</f>
        <v>0</v>
      </c>
    </row>
    <row r="24" spans="1:2">
      <c r="A24" s="7" t="s">
        <v>139</v>
      </c>
      <c r="B24" s="8">
        <f>'願書（様式1）'!U24</f>
        <v>0</v>
      </c>
    </row>
    <row r="25" spans="1:2">
      <c r="A25" s="7" t="s">
        <v>140</v>
      </c>
      <c r="B25" s="8">
        <f>'願書（様式1）'!U25</f>
        <v>0</v>
      </c>
    </row>
    <row r="26" spans="1:2">
      <c r="A26" s="7" t="s">
        <v>141</v>
      </c>
      <c r="B26" s="8">
        <f>'願書（様式1）'!U26</f>
        <v>0</v>
      </c>
    </row>
    <row r="27" spans="1:2">
      <c r="A27" s="15" t="s">
        <v>142</v>
      </c>
      <c r="B27" s="8">
        <f>'願書（様式1）'!U27</f>
        <v>0</v>
      </c>
    </row>
    <row r="28" spans="1:2">
      <c r="A28" s="7" t="s">
        <v>42</v>
      </c>
      <c r="B28" s="8">
        <f>'願書（様式1）'!U29</f>
        <v>0</v>
      </c>
    </row>
    <row r="29" spans="1:2">
      <c r="A29" s="7" t="s">
        <v>56</v>
      </c>
      <c r="B29" s="7">
        <f>'願書（様式1）'!H30</f>
        <v>0</v>
      </c>
    </row>
    <row r="30" spans="1:2">
      <c r="A30" s="9" t="s">
        <v>143</v>
      </c>
      <c r="B30" s="9" t="str">
        <f>'願書（様式1）'!A34</f>
        <v>ここをクリック▼</v>
      </c>
    </row>
    <row r="31" spans="1:2">
      <c r="A31" s="9" t="s">
        <v>57</v>
      </c>
      <c r="B31" s="9">
        <f>'願書（様式1）'!C34</f>
        <v>0</v>
      </c>
    </row>
    <row r="32" spans="1:2">
      <c r="A32" s="9" t="s">
        <v>58</v>
      </c>
      <c r="B32" s="9">
        <f>'願書（様式1）'!I34</f>
        <v>0</v>
      </c>
    </row>
    <row r="33" spans="1:2">
      <c r="A33" s="9" t="s">
        <v>59</v>
      </c>
      <c r="B33" s="10">
        <f>'願書（様式1）'!N34</f>
        <v>0</v>
      </c>
    </row>
    <row r="34" spans="1:2">
      <c r="A34" s="9" t="s">
        <v>60</v>
      </c>
      <c r="B34" s="9" t="str">
        <f>'願書（様式1）'!R34&amp;"/"&amp;'願書（様式1）'!U34</f>
        <v>/</v>
      </c>
    </row>
    <row r="35" spans="1:2">
      <c r="A35" s="9" t="s">
        <v>61</v>
      </c>
      <c r="B35" s="9" t="str">
        <f>'願書（様式1）'!R35&amp;"/"&amp;'願書（様式1）'!U35</f>
        <v>/</v>
      </c>
    </row>
    <row r="36" spans="1:2">
      <c r="A36" s="9" t="s">
        <v>62</v>
      </c>
      <c r="B36" s="9" t="str">
        <f>'願書（様式1）'!X34</f>
        <v>ここをクリック▼</v>
      </c>
    </row>
    <row r="37" spans="1:2">
      <c r="A37" s="9" t="s">
        <v>147</v>
      </c>
      <c r="B37" s="9">
        <f>'願書（様式1）'!A36</f>
        <v>0</v>
      </c>
    </row>
    <row r="38" spans="1:2">
      <c r="A38" s="9" t="s">
        <v>63</v>
      </c>
      <c r="B38" s="9">
        <f>'願書（様式1）'!C36</f>
        <v>0</v>
      </c>
    </row>
    <row r="39" spans="1:2">
      <c r="A39" s="9" t="s">
        <v>64</v>
      </c>
      <c r="B39" s="9">
        <f>'願書（様式1）'!I36</f>
        <v>0</v>
      </c>
    </row>
    <row r="40" spans="1:2">
      <c r="A40" s="9" t="s">
        <v>65</v>
      </c>
      <c r="B40" s="10">
        <f>'願書（様式1）'!N36</f>
        <v>0</v>
      </c>
    </row>
    <row r="41" spans="1:2">
      <c r="A41" s="9" t="s">
        <v>66</v>
      </c>
      <c r="B41" s="9" t="str">
        <f>'願書（様式1）'!R36&amp;"/"&amp;'願書（様式1）'!U36</f>
        <v>/</v>
      </c>
    </row>
    <row r="42" spans="1:2">
      <c r="A42" s="9" t="s">
        <v>67</v>
      </c>
      <c r="B42" s="9" t="str">
        <f>'願書（様式1）'!R37&amp;"/"&amp;'願書（様式1）'!U37</f>
        <v>/</v>
      </c>
    </row>
    <row r="43" spans="1:2">
      <c r="A43" s="9" t="s">
        <v>68</v>
      </c>
      <c r="B43" s="9">
        <f>'願書（様式1）'!X36</f>
        <v>0</v>
      </c>
    </row>
    <row r="44" spans="1:2">
      <c r="A44" s="9" t="s">
        <v>148</v>
      </c>
      <c r="B44" s="9">
        <f>'願書（様式1）'!A38</f>
        <v>0</v>
      </c>
    </row>
    <row r="45" spans="1:2">
      <c r="A45" s="9" t="s">
        <v>69</v>
      </c>
      <c r="B45" s="9">
        <f>'願書（様式1）'!C38</f>
        <v>0</v>
      </c>
    </row>
    <row r="46" spans="1:2">
      <c r="A46" s="9" t="s">
        <v>70</v>
      </c>
      <c r="B46" s="9">
        <f>'願書（様式1）'!I38</f>
        <v>0</v>
      </c>
    </row>
    <row r="47" spans="1:2">
      <c r="A47" s="9" t="s">
        <v>71</v>
      </c>
      <c r="B47" s="10">
        <f>'願書（様式1）'!N38</f>
        <v>0</v>
      </c>
    </row>
    <row r="48" spans="1:2">
      <c r="A48" s="9" t="s">
        <v>72</v>
      </c>
      <c r="B48" s="9" t="str">
        <f>'願書（様式1）'!R38&amp;"/"&amp;'願書（様式1）'!U38</f>
        <v>/</v>
      </c>
    </row>
    <row r="49" spans="1:2">
      <c r="A49" s="9" t="s">
        <v>73</v>
      </c>
      <c r="B49" s="9" t="str">
        <f>'願書（様式1）'!R39&amp;"/"&amp;'願書（様式1）'!U39</f>
        <v>/</v>
      </c>
    </row>
    <row r="50" spans="1:2">
      <c r="A50" s="9" t="s">
        <v>74</v>
      </c>
      <c r="B50" s="9">
        <f>'願書（様式1）'!X38</f>
        <v>0</v>
      </c>
    </row>
    <row r="51" spans="1:2">
      <c r="A51" s="9" t="s">
        <v>149</v>
      </c>
      <c r="B51" s="9">
        <f>'願書（様式1）'!A40</f>
        <v>0</v>
      </c>
    </row>
    <row r="52" spans="1:2">
      <c r="A52" s="9" t="s">
        <v>75</v>
      </c>
      <c r="B52" s="9">
        <f>'願書（様式1）'!C40</f>
        <v>0</v>
      </c>
    </row>
    <row r="53" spans="1:2">
      <c r="A53" s="9" t="s">
        <v>76</v>
      </c>
      <c r="B53" s="9">
        <f>'願書（様式1）'!I40</f>
        <v>0</v>
      </c>
    </row>
    <row r="54" spans="1:2">
      <c r="A54" s="9" t="s">
        <v>77</v>
      </c>
      <c r="B54" s="10">
        <f>'願書（様式1）'!N40</f>
        <v>0</v>
      </c>
    </row>
    <row r="55" spans="1:2">
      <c r="A55" s="9" t="s">
        <v>78</v>
      </c>
      <c r="B55" s="9" t="str">
        <f>'願書（様式1）'!R40&amp;"/"&amp;'願書（様式1）'!U40</f>
        <v>/</v>
      </c>
    </row>
    <row r="56" spans="1:2">
      <c r="A56" s="9" t="s">
        <v>79</v>
      </c>
      <c r="B56" s="9" t="str">
        <f>'願書（様式1）'!R41&amp;"/"&amp;'願書（様式1）'!U41</f>
        <v>/</v>
      </c>
    </row>
    <row r="57" spans="1:2">
      <c r="A57" s="9" t="s">
        <v>80</v>
      </c>
      <c r="B57" s="9">
        <f>'願書（様式1）'!X40</f>
        <v>0</v>
      </c>
    </row>
    <row r="58" spans="1:2">
      <c r="A58" s="11" t="s">
        <v>81</v>
      </c>
      <c r="B58" s="11" t="str">
        <f>'願書（様式1）'!A45</f>
        <v>ここをクリック▼</v>
      </c>
    </row>
    <row r="59" spans="1:2">
      <c r="A59" s="11" t="s">
        <v>82</v>
      </c>
      <c r="B59" s="11">
        <f>'願書（様式1）'!C45</f>
        <v>0</v>
      </c>
    </row>
    <row r="60" spans="1:2">
      <c r="A60" s="11" t="s">
        <v>83</v>
      </c>
      <c r="B60" s="11">
        <f>'願書（様式1）'!L45</f>
        <v>0</v>
      </c>
    </row>
    <row r="61" spans="1:2">
      <c r="A61" s="11" t="s">
        <v>84</v>
      </c>
      <c r="B61" s="11" t="str">
        <f>'願書（様式1）'!U45&amp;"/"&amp;'願書（様式1）'!X45</f>
        <v>/</v>
      </c>
    </row>
    <row r="62" spans="1:2">
      <c r="A62" s="11" t="s">
        <v>85</v>
      </c>
      <c r="B62" s="11" t="str">
        <f>'願書（様式1）'!U46&amp;"/"&amp;'願書（様式1）'!X46</f>
        <v>/</v>
      </c>
    </row>
    <row r="63" spans="1:2">
      <c r="A63" s="11" t="s">
        <v>86</v>
      </c>
      <c r="B63" s="11">
        <f>'願書（様式1）'!A47</f>
        <v>0</v>
      </c>
    </row>
    <row r="64" spans="1:2">
      <c r="A64" s="11" t="s">
        <v>87</v>
      </c>
      <c r="B64" s="11">
        <f>'願書（様式1）'!C47</f>
        <v>0</v>
      </c>
    </row>
    <row r="65" spans="1:2">
      <c r="A65" s="11" t="s">
        <v>88</v>
      </c>
      <c r="B65" s="11">
        <f>'願書（様式1）'!L47</f>
        <v>0</v>
      </c>
    </row>
    <row r="66" spans="1:2">
      <c r="A66" s="11" t="s">
        <v>89</v>
      </c>
      <c r="B66" s="11" t="str">
        <f>'願書（様式1）'!U47&amp;"/"&amp;'願書（様式1）'!X47</f>
        <v>/</v>
      </c>
    </row>
    <row r="67" spans="1:2">
      <c r="A67" s="11" t="s">
        <v>90</v>
      </c>
      <c r="B67" s="11" t="str">
        <f>'願書（様式1）'!U48&amp;"/"&amp;'願書（様式1）'!X48</f>
        <v>/</v>
      </c>
    </row>
    <row r="68" spans="1:2">
      <c r="A68" s="11" t="s">
        <v>91</v>
      </c>
      <c r="B68" s="11">
        <f>'願書（様式1）'!A49</f>
        <v>0</v>
      </c>
    </row>
    <row r="69" spans="1:2">
      <c r="A69" s="11" t="s">
        <v>92</v>
      </c>
      <c r="B69" s="11">
        <f>'願書（様式1）'!C49</f>
        <v>0</v>
      </c>
    </row>
    <row r="70" spans="1:2">
      <c r="A70" s="11" t="s">
        <v>93</v>
      </c>
      <c r="B70" s="11">
        <f>'願書（様式1）'!L49</f>
        <v>0</v>
      </c>
    </row>
    <row r="71" spans="1:2">
      <c r="A71" s="11" t="s">
        <v>94</v>
      </c>
      <c r="B71" s="11" t="str">
        <f>'願書（様式1）'!U49&amp;"/"&amp;'願書（様式1）'!X49</f>
        <v>/</v>
      </c>
    </row>
    <row r="72" spans="1:2">
      <c r="A72" s="11" t="s">
        <v>95</v>
      </c>
      <c r="B72" s="11" t="str">
        <f>'願書（様式1）'!U50&amp;"/"&amp;'願書（様式1）'!X50</f>
        <v>/</v>
      </c>
    </row>
    <row r="73" spans="1:2">
      <c r="A73" s="11" t="s">
        <v>96</v>
      </c>
      <c r="B73" s="11">
        <f>'願書（様式1）'!A51</f>
        <v>0</v>
      </c>
    </row>
    <row r="74" spans="1:2">
      <c r="A74" s="11" t="s">
        <v>97</v>
      </c>
      <c r="B74" s="11">
        <f>'願書（様式1）'!C51</f>
        <v>0</v>
      </c>
    </row>
    <row r="75" spans="1:2">
      <c r="A75" s="11" t="s">
        <v>98</v>
      </c>
      <c r="B75" s="11">
        <f>'願書（様式1）'!L51</f>
        <v>0</v>
      </c>
    </row>
    <row r="76" spans="1:2">
      <c r="A76" s="11" t="s">
        <v>99</v>
      </c>
      <c r="B76" s="11" t="str">
        <f>'願書（様式1）'!U51&amp;"/"&amp;'願書（様式1）'!X51</f>
        <v>/</v>
      </c>
    </row>
    <row r="77" spans="1:2">
      <c r="A77" s="11" t="s">
        <v>100</v>
      </c>
      <c r="B77" s="11" t="str">
        <f>'願書（様式1）'!U52&amp;"/"&amp;'願書（様式1）'!X52</f>
        <v>/</v>
      </c>
    </row>
    <row r="78" spans="1:2">
      <c r="A78" s="6" t="s">
        <v>115</v>
      </c>
      <c r="B78" s="6" t="e">
        <f>'願書（様式1）'!#REF!</f>
        <v>#REF!</v>
      </c>
    </row>
    <row r="79" spans="1:2">
      <c r="A79" s="6" t="s">
        <v>101</v>
      </c>
      <c r="B79" s="6">
        <f>'願書（様式1）'!G55</f>
        <v>0</v>
      </c>
    </row>
    <row r="80" spans="1:2">
      <c r="A80" s="6" t="s">
        <v>102</v>
      </c>
      <c r="B80" s="6">
        <f>'願書（様式1）'!A57</f>
        <v>0</v>
      </c>
    </row>
    <row r="81" spans="1:2">
      <c r="A81" s="6" t="s">
        <v>125</v>
      </c>
      <c r="B81" s="6">
        <f>'願書（様式1）'!A60</f>
        <v>0</v>
      </c>
    </row>
    <row r="82" spans="1:2">
      <c r="A82" s="6" t="s">
        <v>157</v>
      </c>
      <c r="B82" s="6">
        <f>'願書（様式1）'!A63</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願書（様式1）</vt:lpstr>
      <vt:lpstr>記入例</vt:lpstr>
      <vt:lpstr>リスト</vt:lpstr>
      <vt:lpstr>一覧（縦）</vt:lpstr>
      <vt:lpstr>'願書（様式1）'!Print_Area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2022-12-05T01:10:57Z</dcterms:created>
  <dcterms:modified xsi:type="dcterms:W3CDTF">2023-05-18T02:32:46Z</dcterms:modified>
</cp:coreProperties>
</file>