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mvsvm02\教育・学生支援部\教育学生・留学生課\海外留学係\15 国際共同学位取得支援制度\01部局への通知\H31_1次\"/>
    </mc:Choice>
  </mc:AlternateContent>
  <bookViews>
    <workbookView xWindow="0" yWindow="0" windowWidth="28800" windowHeight="12450"/>
  </bookViews>
  <sheets>
    <sheet name="国際共同学位取得支援制度申請書別紙" sheetId="1" r:id="rId1"/>
    <sheet name="渡航先区分_国・地域コード" sheetId="2" r:id="rId2"/>
  </sheets>
  <definedNames>
    <definedName name="_xlnm._FilterDatabase" localSheetId="0" hidden="1">国際共同学位取得支援制度申請書別紙!$E$1:$E$17</definedName>
    <definedName name="_xlnm._FilterDatabase" localSheetId="1" hidden="1">渡航先区分_国・地域コード!$A$3:$E$178</definedName>
    <definedName name="A">#REF!</definedName>
    <definedName name="_xlnm.Print_Area" localSheetId="0">国際共同学位取得支援制度申請書別紙!$A$1:$AA$16</definedName>
    <definedName name="_xlnm.Print_Area" localSheetId="1">渡航先区分_国・地域コード!$A$1:$E$180</definedName>
    <definedName name="_xlnm.Print_Area">#REF!</definedName>
    <definedName name="_xlnm.Print_Titles" localSheetId="1">渡航先区分_国・地域コード!$3:$3</definedName>
    <definedName name="開始・終了月">#REF!</definedName>
    <definedName name="国公立設置形態">#REF!</definedName>
    <definedName name="国地域">#REF!</definedName>
    <definedName name="支給対象月数">#REF!</definedName>
    <definedName name="申請書・データ提出日">#REF!</definedName>
    <definedName name="大学コード">#REF!</definedName>
    <definedName name="有無">#REF!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6" i="1" l="1"/>
  <c r="V15" i="1"/>
  <c r="V14" i="1"/>
  <c r="V13" i="1"/>
  <c r="V12" i="1"/>
  <c r="V11" i="1"/>
  <c r="V10" i="1"/>
  <c r="V9" i="1"/>
  <c r="V8" i="1"/>
  <c r="V7" i="1"/>
  <c r="V6" i="1"/>
  <c r="S6" i="1"/>
  <c r="R6" i="1"/>
  <c r="T6" i="1"/>
  <c r="P7" i="1"/>
  <c r="P8" i="1"/>
  <c r="P9" i="1"/>
  <c r="P10" i="1"/>
  <c r="P11" i="1"/>
  <c r="P12" i="1"/>
  <c r="P13" i="1"/>
  <c r="P14" i="1"/>
  <c r="P15" i="1"/>
  <c r="P6" i="1"/>
  <c r="Q6" i="1"/>
  <c r="U6" i="1"/>
  <c r="W7" i="1"/>
  <c r="Y7" i="1"/>
  <c r="W9" i="1"/>
  <c r="Y9" i="1"/>
  <c r="W10" i="1"/>
  <c r="Y10" i="1"/>
  <c r="W11" i="1"/>
  <c r="Y11" i="1"/>
  <c r="W12" i="1"/>
  <c r="Y12" i="1"/>
  <c r="W13" i="1"/>
  <c r="Y13" i="1"/>
  <c r="W14" i="1"/>
  <c r="Y14" i="1"/>
  <c r="W6" i="1"/>
  <c r="Y6" i="1"/>
  <c r="W8" i="1"/>
  <c r="Y8" i="1"/>
  <c r="W15" i="1"/>
  <c r="Y15" i="1"/>
  <c r="Z13" i="1"/>
  <c r="Z12" i="1"/>
  <c r="Z11" i="1"/>
  <c r="Z10" i="1"/>
  <c r="Z9" i="1"/>
  <c r="Z14" i="1"/>
  <c r="Z15" i="1"/>
  <c r="Z8" i="1"/>
  <c r="Z7" i="1"/>
  <c r="Z6" i="1"/>
  <c r="Z16" i="1"/>
</calcChain>
</file>

<file path=xl/sharedStrings.xml><?xml version="1.0" encoding="utf-8"?>
<sst xmlns="http://schemas.openxmlformats.org/spreadsheetml/2006/main" count="572" uniqueCount="264">
  <si>
    <t>No</t>
    <phoneticPr fontId="3"/>
  </si>
  <si>
    <t>氏名</t>
    <rPh sb="0" eb="2">
      <t>シメイ</t>
    </rPh>
    <phoneticPr fontId="3"/>
  </si>
  <si>
    <t>学籍番号</t>
    <rPh sb="0" eb="2">
      <t>ガクセキ</t>
    </rPh>
    <rPh sb="2" eb="4">
      <t>バンゴウ</t>
    </rPh>
    <phoneticPr fontId="3"/>
  </si>
  <si>
    <t>地域区分</t>
    <rPh sb="0" eb="2">
      <t>チイキ</t>
    </rPh>
    <rPh sb="2" eb="4">
      <t>クブン</t>
    </rPh>
    <phoneticPr fontId="2"/>
  </si>
  <si>
    <t>国名</t>
    <rPh sb="0" eb="2">
      <t>コクメイ</t>
    </rPh>
    <phoneticPr fontId="2"/>
  </si>
  <si>
    <t>都市名</t>
    <rPh sb="0" eb="3">
      <t>トシメイ</t>
    </rPh>
    <phoneticPr fontId="2"/>
  </si>
  <si>
    <t>地域
区分</t>
    <rPh sb="0" eb="2">
      <t>チイキ</t>
    </rPh>
    <rPh sb="3" eb="5">
      <t>クブン</t>
    </rPh>
    <phoneticPr fontId="2"/>
  </si>
  <si>
    <t>派遣先情報</t>
    <rPh sb="0" eb="2">
      <t>ハケン</t>
    </rPh>
    <rPh sb="2" eb="3">
      <t>サキ</t>
    </rPh>
    <rPh sb="3" eb="5">
      <t>ジョウホウ</t>
    </rPh>
    <phoneticPr fontId="3"/>
  </si>
  <si>
    <t>派遣先大学名</t>
    <rPh sb="0" eb="2">
      <t>ハケン</t>
    </rPh>
    <rPh sb="2" eb="3">
      <t>サキ</t>
    </rPh>
    <rPh sb="3" eb="5">
      <t>ダイガク</t>
    </rPh>
    <rPh sb="5" eb="6">
      <t>メイ</t>
    </rPh>
    <phoneticPr fontId="2"/>
  </si>
  <si>
    <t>留学開始年月日</t>
    <rPh sb="0" eb="2">
      <t>リュウガク</t>
    </rPh>
    <rPh sb="2" eb="4">
      <t>カイシ</t>
    </rPh>
    <rPh sb="4" eb="7">
      <t>ネンガッピ</t>
    </rPh>
    <phoneticPr fontId="3"/>
  </si>
  <si>
    <t>開始年</t>
    <rPh sb="0" eb="2">
      <t>カイシ</t>
    </rPh>
    <rPh sb="2" eb="3">
      <t>ネン</t>
    </rPh>
    <phoneticPr fontId="2"/>
  </si>
  <si>
    <t>開始月</t>
    <rPh sb="0" eb="2">
      <t>カイシ</t>
    </rPh>
    <rPh sb="2" eb="3">
      <t>ツキ</t>
    </rPh>
    <phoneticPr fontId="2"/>
  </si>
  <si>
    <t>開始日</t>
    <rPh sb="0" eb="3">
      <t>カイシビ</t>
    </rPh>
    <phoneticPr fontId="2"/>
  </si>
  <si>
    <t>留学終了年月日</t>
    <rPh sb="0" eb="2">
      <t>リュウガク</t>
    </rPh>
    <rPh sb="2" eb="4">
      <t>シュウリョウ</t>
    </rPh>
    <rPh sb="4" eb="7">
      <t>ネンガッピ</t>
    </rPh>
    <phoneticPr fontId="2"/>
  </si>
  <si>
    <t>終了年</t>
    <rPh sb="0" eb="2">
      <t>シュウリョウ</t>
    </rPh>
    <rPh sb="2" eb="3">
      <t>ネン</t>
    </rPh>
    <phoneticPr fontId="2"/>
  </si>
  <si>
    <t>終了月</t>
    <rPh sb="0" eb="2">
      <t>シュウリョウ</t>
    </rPh>
    <rPh sb="2" eb="3">
      <t>ツキ</t>
    </rPh>
    <phoneticPr fontId="2"/>
  </si>
  <si>
    <t>終了日</t>
    <rPh sb="0" eb="2">
      <t>シュウリョウ</t>
    </rPh>
    <rPh sb="2" eb="3">
      <t>ビ</t>
    </rPh>
    <phoneticPr fontId="2"/>
  </si>
  <si>
    <t>奨学金等(単位：円)</t>
    <rPh sb="0" eb="3">
      <t>ショウガクキン</t>
    </rPh>
    <rPh sb="3" eb="4">
      <t>トウ</t>
    </rPh>
    <rPh sb="5" eb="7">
      <t>タンイ</t>
    </rPh>
    <rPh sb="8" eb="9">
      <t>エン</t>
    </rPh>
    <phoneticPr fontId="2"/>
  </si>
  <si>
    <t>応募区分</t>
    <rPh sb="0" eb="2">
      <t>オウボ</t>
    </rPh>
    <rPh sb="2" eb="4">
      <t>クブン</t>
    </rPh>
    <phoneticPr fontId="2"/>
  </si>
  <si>
    <t>終了年月</t>
    <rPh sb="0" eb="2">
      <t>シュウリョウ</t>
    </rPh>
    <rPh sb="2" eb="4">
      <t>ネンゲツ</t>
    </rPh>
    <phoneticPr fontId="2"/>
  </si>
  <si>
    <r>
      <t xml:space="preserve">渡航費
</t>
    </r>
    <r>
      <rPr>
        <sz val="9"/>
        <color rgb="FFFF0000"/>
        <rFont val="ＭＳ 明朝"/>
        <family val="1"/>
        <charset val="128"/>
      </rPr>
      <t>【選択】</t>
    </r>
    <rPh sb="0" eb="3">
      <t>トコウヒ</t>
    </rPh>
    <rPh sb="5" eb="7">
      <t>センタク</t>
    </rPh>
    <phoneticPr fontId="2"/>
  </si>
  <si>
    <t>開始年月</t>
    <rPh sb="0" eb="2">
      <t>カイシ</t>
    </rPh>
    <rPh sb="2" eb="4">
      <t>ネンゲツ</t>
    </rPh>
    <phoneticPr fontId="2"/>
  </si>
  <si>
    <t>開始月と終了月支給月数</t>
    <rPh sb="0" eb="2">
      <t>カイシ</t>
    </rPh>
    <rPh sb="2" eb="3">
      <t>ツキ</t>
    </rPh>
    <rPh sb="4" eb="6">
      <t>シュウリョウ</t>
    </rPh>
    <rPh sb="6" eb="7">
      <t>ツキ</t>
    </rPh>
    <rPh sb="7" eb="9">
      <t>シキュウ</t>
    </rPh>
    <rPh sb="9" eb="10">
      <t>ゲツ</t>
    </rPh>
    <rPh sb="10" eb="11">
      <t>スウ</t>
    </rPh>
    <phoneticPr fontId="2"/>
  </si>
  <si>
    <t>開始月と終了月以外の支給月数</t>
    <rPh sb="0" eb="2">
      <t>カイシ</t>
    </rPh>
    <rPh sb="2" eb="3">
      <t>ツキ</t>
    </rPh>
    <rPh sb="4" eb="6">
      <t>シュウリョウ</t>
    </rPh>
    <rPh sb="6" eb="7">
      <t>ツキ</t>
    </rPh>
    <rPh sb="7" eb="9">
      <t>イガイ</t>
    </rPh>
    <rPh sb="10" eb="12">
      <t>シキュウ</t>
    </rPh>
    <rPh sb="12" eb="14">
      <t>ツキスウ</t>
    </rPh>
    <phoneticPr fontId="2"/>
  </si>
  <si>
    <r>
      <t xml:space="preserve">開始月と終了月の留学日数計
</t>
    </r>
    <r>
      <rPr>
        <sz val="9"/>
        <color theme="8"/>
        <rFont val="ＭＳ 明朝"/>
        <family val="1"/>
        <charset val="128"/>
      </rPr>
      <t>【自動】</t>
    </r>
    <rPh sb="0" eb="2">
      <t>カイシ</t>
    </rPh>
    <rPh sb="2" eb="3">
      <t>ツキ</t>
    </rPh>
    <rPh sb="4" eb="6">
      <t>シュウリョウ</t>
    </rPh>
    <rPh sb="6" eb="7">
      <t>ツキ</t>
    </rPh>
    <rPh sb="8" eb="10">
      <t>リュウガク</t>
    </rPh>
    <rPh sb="10" eb="12">
      <t>ニッスウ</t>
    </rPh>
    <rPh sb="12" eb="13">
      <t>ケイ</t>
    </rPh>
    <rPh sb="15" eb="17">
      <t>ジドウ</t>
    </rPh>
    <phoneticPr fontId="2"/>
  </si>
  <si>
    <r>
      <t xml:space="preserve">奨学金
支給月数
</t>
    </r>
    <r>
      <rPr>
        <sz val="10"/>
        <color theme="8"/>
        <rFont val="ＭＳ 明朝"/>
        <family val="1"/>
        <charset val="128"/>
      </rPr>
      <t>【自動】</t>
    </r>
    <rPh sb="0" eb="3">
      <t>ショウガクキン</t>
    </rPh>
    <rPh sb="4" eb="6">
      <t>シキュウ</t>
    </rPh>
    <rPh sb="6" eb="7">
      <t>ゲツ</t>
    </rPh>
    <rPh sb="7" eb="8">
      <t>スウ</t>
    </rPh>
    <rPh sb="10" eb="12">
      <t>ジドウ</t>
    </rPh>
    <phoneticPr fontId="2"/>
  </si>
  <si>
    <r>
      <t xml:space="preserve">奨学金
支給額計
</t>
    </r>
    <r>
      <rPr>
        <sz val="9"/>
        <color theme="8"/>
        <rFont val="ＭＳ 明朝"/>
        <family val="1"/>
        <charset val="128"/>
      </rPr>
      <t>【自動】</t>
    </r>
    <rPh sb="0" eb="3">
      <t>ショウガクキン</t>
    </rPh>
    <rPh sb="4" eb="7">
      <t>シキュウガク</t>
    </rPh>
    <rPh sb="7" eb="8">
      <t>ケイ</t>
    </rPh>
    <rPh sb="10" eb="12">
      <t>ジドウ</t>
    </rPh>
    <phoneticPr fontId="2"/>
  </si>
  <si>
    <r>
      <t xml:space="preserve">支給上限額（Ａ）
</t>
    </r>
    <r>
      <rPr>
        <sz val="9"/>
        <color theme="8"/>
        <rFont val="ＭＳ 明朝"/>
        <family val="1"/>
        <charset val="128"/>
      </rPr>
      <t>【自動】</t>
    </r>
    <rPh sb="0" eb="2">
      <t>シキュウ</t>
    </rPh>
    <rPh sb="2" eb="4">
      <t>ジョウゲン</t>
    </rPh>
    <rPh sb="4" eb="5">
      <t>ガク</t>
    </rPh>
    <rPh sb="10" eb="12">
      <t>ジドウ</t>
    </rPh>
    <phoneticPr fontId="2"/>
  </si>
  <si>
    <r>
      <t xml:space="preserve">他団体から
受給する
奨学金月額（Ｂ）
</t>
    </r>
    <r>
      <rPr>
        <sz val="9"/>
        <color rgb="FFFF0000"/>
        <rFont val="ＭＳ 明朝"/>
        <family val="1"/>
        <charset val="128"/>
      </rPr>
      <t>【入力】</t>
    </r>
    <rPh sb="0" eb="1">
      <t>タ</t>
    </rPh>
    <rPh sb="1" eb="3">
      <t>ダンタイ</t>
    </rPh>
    <rPh sb="6" eb="8">
      <t>ジュキュウ</t>
    </rPh>
    <rPh sb="11" eb="14">
      <t>ショウガクキン</t>
    </rPh>
    <rPh sb="14" eb="16">
      <t>ゲツガク</t>
    </rPh>
    <rPh sb="21" eb="23">
      <t>ニュウリョク</t>
    </rPh>
    <phoneticPr fontId="2"/>
  </si>
  <si>
    <r>
      <t xml:space="preserve">本制度による
奨学金月額
（Ａ－Ｂ）
</t>
    </r>
    <r>
      <rPr>
        <sz val="9"/>
        <color theme="8"/>
        <rFont val="ＭＳ 明朝"/>
        <family val="1"/>
        <charset val="128"/>
      </rPr>
      <t>【自動】</t>
    </r>
    <rPh sb="0" eb="1">
      <t>ホン</t>
    </rPh>
    <rPh sb="1" eb="3">
      <t>セイド</t>
    </rPh>
    <rPh sb="7" eb="10">
      <t>ショウガクキン</t>
    </rPh>
    <rPh sb="10" eb="12">
      <t>ゲツガク</t>
    </rPh>
    <rPh sb="20" eb="22">
      <t>ジドウ</t>
    </rPh>
    <phoneticPr fontId="2"/>
  </si>
  <si>
    <t>１：国際共同教育プログラムによる派遣</t>
    <rPh sb="2" eb="4">
      <t>コクサイ</t>
    </rPh>
    <rPh sb="4" eb="6">
      <t>キョウドウ</t>
    </rPh>
    <rPh sb="6" eb="8">
      <t>キョウイク</t>
    </rPh>
    <rPh sb="16" eb="18">
      <t>ハケン</t>
    </rPh>
    <phoneticPr fontId="2"/>
  </si>
  <si>
    <t>２：国際共同大学院プログラム連携予定大学への派遣</t>
    <rPh sb="2" eb="4">
      <t>コクサイ</t>
    </rPh>
    <rPh sb="4" eb="6">
      <t>キョウドウ</t>
    </rPh>
    <rPh sb="6" eb="9">
      <t>ダイガクイン</t>
    </rPh>
    <rPh sb="14" eb="16">
      <t>レンケイ</t>
    </rPh>
    <rPh sb="16" eb="18">
      <t>ヨテイ</t>
    </rPh>
    <rPh sb="18" eb="20">
      <t>ダイガク</t>
    </rPh>
    <rPh sb="22" eb="24">
      <t>ハケン</t>
    </rPh>
    <phoneticPr fontId="2"/>
  </si>
  <si>
    <t>３：国際共同教育プログラムへの発展が見込まれるプログラムによる派遣</t>
    <rPh sb="2" eb="4">
      <t>コクサイ</t>
    </rPh>
    <rPh sb="4" eb="6">
      <t>キョウドウ</t>
    </rPh>
    <rPh sb="6" eb="8">
      <t>キョウイク</t>
    </rPh>
    <rPh sb="15" eb="17">
      <t>ハッテン</t>
    </rPh>
    <rPh sb="18" eb="20">
      <t>ミコ</t>
    </rPh>
    <rPh sb="31" eb="33">
      <t>ハケン</t>
    </rPh>
    <phoneticPr fontId="2"/>
  </si>
  <si>
    <t>在籍
課程</t>
    <rPh sb="0" eb="2">
      <t>ザイセキ</t>
    </rPh>
    <rPh sb="3" eb="5">
      <t>カテイ</t>
    </rPh>
    <phoneticPr fontId="2"/>
  </si>
  <si>
    <t>国・地域コード</t>
    <rPh sb="0" eb="1">
      <t>クニ</t>
    </rPh>
    <rPh sb="2" eb="4">
      <t>チイキ</t>
    </rPh>
    <phoneticPr fontId="3"/>
  </si>
  <si>
    <t>国・地域名</t>
    <rPh sb="0" eb="1">
      <t>クニ</t>
    </rPh>
    <rPh sb="2" eb="4">
      <t>チイキ</t>
    </rPh>
    <rPh sb="4" eb="5">
      <t>メイ</t>
    </rPh>
    <phoneticPr fontId="3"/>
  </si>
  <si>
    <t>地域区分</t>
    <rPh sb="0" eb="2">
      <t>チイキ</t>
    </rPh>
    <rPh sb="2" eb="4">
      <t>クブン</t>
    </rPh>
    <phoneticPr fontId="3"/>
  </si>
  <si>
    <t xml:space="preserve">アジア         </t>
    <phoneticPr fontId="3"/>
  </si>
  <si>
    <t>台湾　　　　</t>
  </si>
  <si>
    <t>丙</t>
    <rPh sb="0" eb="1">
      <t>ヘイ</t>
    </rPh>
    <phoneticPr fontId="3"/>
  </si>
  <si>
    <t>台北</t>
    <phoneticPr fontId="3"/>
  </si>
  <si>
    <t>バングラデシュ</t>
  </si>
  <si>
    <t/>
  </si>
  <si>
    <t>ブータン　　　　</t>
  </si>
  <si>
    <t>ブルネイ　　　　</t>
    <phoneticPr fontId="2"/>
  </si>
  <si>
    <t>カンボジア　　　　　　</t>
  </si>
  <si>
    <t>乙</t>
    <rPh sb="0" eb="1">
      <t>オツ</t>
    </rPh>
    <phoneticPr fontId="3"/>
  </si>
  <si>
    <t>中国　　　　　　　　　</t>
  </si>
  <si>
    <t>北京、上海</t>
  </si>
  <si>
    <t>香港　　　　　　　　　</t>
  </si>
  <si>
    <t>インド　　　　　　　　</t>
  </si>
  <si>
    <t>インドネシア　　　　　</t>
  </si>
  <si>
    <t>ジャカルタ</t>
  </si>
  <si>
    <t>大韓民国　　　　　　　</t>
  </si>
  <si>
    <t>ソウル</t>
  </si>
  <si>
    <t>ラオス　　　　　　　　</t>
  </si>
  <si>
    <t>マカオ　　　　　　　　</t>
  </si>
  <si>
    <t>マレーシア　　　　　　</t>
  </si>
  <si>
    <t>クアラルンプール</t>
  </si>
  <si>
    <t>モンゴル　　　　　　　</t>
  </si>
  <si>
    <t>ミャンマー　　　　　　</t>
  </si>
  <si>
    <t>ヤンゴン</t>
  </si>
  <si>
    <t>ネパール　　　　　　　</t>
  </si>
  <si>
    <t>パキスタン　　　　　　</t>
  </si>
  <si>
    <t>フィリピン　　　　　　</t>
  </si>
  <si>
    <t>マニラ</t>
  </si>
  <si>
    <t>シンガポール　　　　　</t>
  </si>
  <si>
    <t>指定</t>
    <rPh sb="0" eb="2">
      <t>シテイ</t>
    </rPh>
    <phoneticPr fontId="3"/>
  </si>
  <si>
    <t>シンガポール</t>
  </si>
  <si>
    <t>スリランカ　　　　　</t>
  </si>
  <si>
    <t>タイ　　　　　　　　　</t>
  </si>
  <si>
    <t>バンコク</t>
  </si>
  <si>
    <t>ベトナム　　　　　　　</t>
  </si>
  <si>
    <t>アフガニスタン</t>
  </si>
  <si>
    <t>東ティモール</t>
  </si>
  <si>
    <t>モルディブ</t>
  </si>
  <si>
    <t>中南米     　　</t>
    <phoneticPr fontId="3"/>
  </si>
  <si>
    <t>アルゼンチン　      　</t>
  </si>
  <si>
    <t>ブエノスアイレス</t>
  </si>
  <si>
    <t>ボリビア　　　      　</t>
  </si>
  <si>
    <t>ブラジル　</t>
  </si>
  <si>
    <t>サンパウロ、リオデジャネイロ</t>
  </si>
  <si>
    <t>チリ　　　</t>
  </si>
  <si>
    <t>コロンビア</t>
  </si>
  <si>
    <t>コスタリカ　　  　　</t>
  </si>
  <si>
    <t>キューバ</t>
  </si>
  <si>
    <t>ドミニカ共和国</t>
  </si>
  <si>
    <t>エクアドル　　　  　　</t>
  </si>
  <si>
    <t>エルサルバドル</t>
  </si>
  <si>
    <t>グアテマラ　　　    　</t>
  </si>
  <si>
    <t>ホンジュラス　　  　　</t>
  </si>
  <si>
    <t>ジャマイカ　　　  　　</t>
  </si>
  <si>
    <t>メキシコ　　　　  　　</t>
  </si>
  <si>
    <t>メキシコシティー</t>
  </si>
  <si>
    <t>ニカラグア　　　  　　</t>
  </si>
  <si>
    <t>パナマ　　　　　  　　</t>
  </si>
  <si>
    <t>パラグアイ　　　  　　</t>
  </si>
  <si>
    <t>ペルー　　　　　  　　</t>
  </si>
  <si>
    <t>リマ</t>
  </si>
  <si>
    <t>トリニダード・トバゴ　</t>
  </si>
  <si>
    <t>ウルグアイ　　　  　　</t>
  </si>
  <si>
    <t>ベネズエラ　　　    　</t>
  </si>
  <si>
    <t>ハイチ</t>
  </si>
  <si>
    <t>中近東         　 　</t>
    <phoneticPr fontId="3"/>
  </si>
  <si>
    <t>バーレーン        　　</t>
  </si>
  <si>
    <t>甲</t>
    <rPh sb="0" eb="1">
      <t>コウ</t>
    </rPh>
    <phoneticPr fontId="3"/>
  </si>
  <si>
    <t>キプロス            　</t>
  </si>
  <si>
    <t>イラン              　</t>
  </si>
  <si>
    <t>イラク</t>
  </si>
  <si>
    <t>イスラエル</t>
  </si>
  <si>
    <t>エルサレム</t>
  </si>
  <si>
    <t>ヨルダン</t>
  </si>
  <si>
    <t>クウェート　　</t>
  </si>
  <si>
    <t>クウェート</t>
  </si>
  <si>
    <t>上記指定都市以外</t>
    <rPh sb="0" eb="2">
      <t>ジョウキ</t>
    </rPh>
    <rPh sb="2" eb="4">
      <t>シテイ</t>
    </rPh>
    <rPh sb="4" eb="6">
      <t>トシ</t>
    </rPh>
    <rPh sb="6" eb="8">
      <t>イガイ</t>
    </rPh>
    <phoneticPr fontId="3"/>
  </si>
  <si>
    <t>レバノン</t>
  </si>
  <si>
    <t>オマーン</t>
  </si>
  <si>
    <t>カタール</t>
  </si>
  <si>
    <t>サウジアラビア</t>
  </si>
  <si>
    <t>ジッダ、リヤド</t>
  </si>
  <si>
    <t>シリア</t>
  </si>
  <si>
    <t>トルコ</t>
  </si>
  <si>
    <t>アラブ首長国連邦</t>
  </si>
  <si>
    <t>アブダビ</t>
  </si>
  <si>
    <t>イエメン</t>
  </si>
  <si>
    <t>パレスチナ</t>
    <phoneticPr fontId="2"/>
  </si>
  <si>
    <t>アフリカ        　</t>
    <phoneticPr fontId="3"/>
  </si>
  <si>
    <t>アルジェリア      　</t>
  </si>
  <si>
    <t>カメルーン        　</t>
  </si>
  <si>
    <t>コンゴ共和国</t>
  </si>
  <si>
    <t>コートジボワール  　</t>
  </si>
  <si>
    <t>アビジャン</t>
  </si>
  <si>
    <t>エジプト</t>
  </si>
  <si>
    <t>カイロ</t>
  </si>
  <si>
    <t>エチオピア　　　　</t>
  </si>
  <si>
    <t>ガボン            　</t>
  </si>
  <si>
    <t>ガーナ　　</t>
  </si>
  <si>
    <t>ギニア　</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</si>
  <si>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</si>
  <si>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</si>
  <si>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</si>
  <si>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</si>
  <si>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</si>
  <si>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</si>
  <si>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</si>
  <si>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</si>
  <si>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</si>
  <si>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</si>
  <si>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</si>
  <si>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</si>
  <si>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</si>
  <si>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</si>
  <si>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</si>
  <si>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</si>
  <si>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</si>
  <si>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チャド　　</t>
  </si>
  <si>
    <t>ウガンダ　　　　　</t>
  </si>
  <si>
    <t>ボツワナ</t>
  </si>
  <si>
    <t>南スーダン共和国</t>
  </si>
  <si>
    <t>シエラレオネ</t>
  </si>
  <si>
    <t>モザンビーク</t>
  </si>
  <si>
    <t>ベナン共和国</t>
    <rPh sb="3" eb="6">
      <t>キョウワコク</t>
    </rPh>
    <phoneticPr fontId="14"/>
  </si>
  <si>
    <t>ガンビア</t>
    <phoneticPr fontId="2"/>
  </si>
  <si>
    <t>ナミビア</t>
    <phoneticPr fontId="2"/>
  </si>
  <si>
    <t xml:space="preserve">北米               </t>
    <phoneticPr fontId="3"/>
  </si>
  <si>
    <t>カナダ　　　　</t>
  </si>
  <si>
    <t>バンクーバー、トロント、モントリオール</t>
    <phoneticPr fontId="2"/>
  </si>
  <si>
    <t>アメリカ合衆国 　　</t>
  </si>
  <si>
    <r>
      <t xml:space="preserve">ロサンゼルス、ニューヨーク、サンフランシスコ、ワシントンD.C.
</t>
    </r>
    <r>
      <rPr>
        <sz val="11"/>
        <color indexed="8"/>
        <rFont val="ＭＳ Ｐゴシック"/>
        <family val="3"/>
        <charset val="128"/>
      </rPr>
      <t>※ニューヨーク州、ワシントン州は非該当</t>
    </r>
    <rPh sb="40" eb="41">
      <t>シュウ</t>
    </rPh>
    <rPh sb="47" eb="48">
      <t>シュウ</t>
    </rPh>
    <rPh sb="49" eb="52">
      <t>ヒガイトウ</t>
    </rPh>
    <phoneticPr fontId="2"/>
  </si>
  <si>
    <t>ボストン、シアトル、アンカレッジ、ホノルル、シカゴ、ニューオリンズ　　等上記指定都市以外</t>
    <phoneticPr fontId="3"/>
  </si>
  <si>
    <t xml:space="preserve">オセアニア         </t>
    <phoneticPr fontId="3"/>
  </si>
  <si>
    <t>オーストラリア　　　　</t>
  </si>
  <si>
    <t>シドニー、メルボルン</t>
  </si>
  <si>
    <t>ニュージーランド　</t>
  </si>
  <si>
    <t>ウェリントン</t>
  </si>
  <si>
    <t>パプアニューギニア</t>
  </si>
  <si>
    <t>パラオ　　　　　　　　</t>
  </si>
  <si>
    <t>マーシャル諸島　　　　</t>
  </si>
  <si>
    <t>ミクロネシア　　　　　</t>
  </si>
  <si>
    <t>フィジー諸島</t>
  </si>
  <si>
    <t>キリバス　　　　　　　</t>
  </si>
  <si>
    <t>ナウル　　　　　　　　</t>
  </si>
  <si>
    <t>ソロモン諸島　　　　　</t>
  </si>
  <si>
    <t>トンガ　　　　　　　　</t>
  </si>
  <si>
    <t>ツバル　　　　　　　　</t>
  </si>
  <si>
    <t>バヌアツ　　　　　</t>
  </si>
  <si>
    <t>サモア　　　　　　　　</t>
  </si>
  <si>
    <t>クック諸島　　　　　　</t>
  </si>
  <si>
    <t>ニウエ　　　　　　　　</t>
  </si>
  <si>
    <t>トケラウ諸島　　　　　</t>
  </si>
  <si>
    <t>ニューカレドニア　　　</t>
  </si>
  <si>
    <t>ヨーロッパ  　　</t>
    <phoneticPr fontId="3"/>
  </si>
  <si>
    <t>アルバニア 　</t>
  </si>
  <si>
    <t>オーストリア</t>
  </si>
  <si>
    <t>ウィーン</t>
  </si>
  <si>
    <t>エストニア 　</t>
  </si>
  <si>
    <t>ラトビア 　</t>
  </si>
  <si>
    <t>リトアニア</t>
  </si>
  <si>
    <t>ベルギー 　　</t>
  </si>
  <si>
    <t>ブラッセル</t>
  </si>
  <si>
    <t>ブルガリア 　</t>
  </si>
  <si>
    <t>ソフィア</t>
  </si>
  <si>
    <t>ベラルーシ 　</t>
  </si>
  <si>
    <t>カザフスタン</t>
  </si>
  <si>
    <t>ウクライナ　  　</t>
  </si>
  <si>
    <t>ウズベキスタン</t>
  </si>
  <si>
    <t>タシケント</t>
  </si>
  <si>
    <t>クロアチア　　</t>
  </si>
  <si>
    <t>チェコ</t>
  </si>
  <si>
    <t>プラハ</t>
  </si>
  <si>
    <t>デンマーク　</t>
  </si>
  <si>
    <t>コペンハーゲン</t>
  </si>
  <si>
    <t>フィンランド</t>
  </si>
  <si>
    <t>フランス　</t>
  </si>
  <si>
    <t>パリ</t>
  </si>
  <si>
    <t>ドイツ　</t>
  </si>
  <si>
    <t>フランクフルト、ハンブルグ</t>
  </si>
  <si>
    <t>ギリシャ</t>
  </si>
  <si>
    <t>ハンガリー</t>
  </si>
  <si>
    <t>ブダペスト</t>
  </si>
  <si>
    <t>アイスランド</t>
  </si>
  <si>
    <t>アイルランド　</t>
  </si>
  <si>
    <t>イタリア　</t>
  </si>
  <si>
    <t>ローマ</t>
  </si>
  <si>
    <t>ルクセンブルク</t>
    <phoneticPr fontId="2"/>
  </si>
  <si>
    <t>マルタ</t>
  </si>
  <si>
    <t>マケドニア</t>
  </si>
  <si>
    <t>オランダ</t>
  </si>
  <si>
    <t>アムステルダム</t>
  </si>
  <si>
    <t>ノルウェー</t>
  </si>
  <si>
    <t>ポーランド</t>
  </si>
  <si>
    <t>ポルトガル</t>
  </si>
  <si>
    <t>ルーマニア</t>
  </si>
  <si>
    <t>ロシア</t>
  </si>
  <si>
    <t>モスクワ</t>
  </si>
  <si>
    <t>サンクトペテルブルグ　等上記指定都市以外</t>
    <rPh sb="11" eb="12">
      <t>トウ</t>
    </rPh>
    <phoneticPr fontId="3"/>
  </si>
  <si>
    <t>スロバキア</t>
  </si>
  <si>
    <t>スロベニア</t>
  </si>
  <si>
    <t>スペイン      　　</t>
  </si>
  <si>
    <t>マドリッド</t>
  </si>
  <si>
    <t>スウェーデン</t>
  </si>
  <si>
    <t>スイス</t>
  </si>
  <si>
    <t>ジュネーブ</t>
  </si>
  <si>
    <t>チューリッヒ　等上記指定都市以外</t>
    <rPh sb="7" eb="8">
      <t>トウ</t>
    </rPh>
    <rPh sb="8" eb="10">
      <t>ジョウキ</t>
    </rPh>
    <rPh sb="10" eb="12">
      <t>シテイ</t>
    </rPh>
    <rPh sb="12" eb="14">
      <t>トシ</t>
    </rPh>
    <rPh sb="14" eb="16">
      <t>イガイ</t>
    </rPh>
    <phoneticPr fontId="3"/>
  </si>
  <si>
    <t>英国</t>
  </si>
  <si>
    <t>ロンドン</t>
  </si>
  <si>
    <t>セルビア</t>
  </si>
  <si>
    <t>ボスニア</t>
  </si>
  <si>
    <t>キルギス</t>
  </si>
  <si>
    <t>タジキスタン</t>
  </si>
  <si>
    <t>モンテネグロ</t>
  </si>
  <si>
    <t>アゼルバイジャン</t>
  </si>
  <si>
    <t>リヒテンシュタイン</t>
  </si>
  <si>
    <t>ジョージア</t>
    <phoneticPr fontId="3"/>
  </si>
  <si>
    <t>アルメニア</t>
    <phoneticPr fontId="2"/>
  </si>
  <si>
    <t>コソボ</t>
  </si>
  <si>
    <t>トルクメニスタン</t>
  </si>
  <si>
    <t>モルドバ</t>
    <phoneticPr fontId="2"/>
  </si>
  <si>
    <t>その他</t>
    <rPh sb="2" eb="3">
      <t>タ</t>
    </rPh>
    <phoneticPr fontId="2"/>
  </si>
  <si>
    <t>000</t>
    <phoneticPr fontId="2"/>
  </si>
  <si>
    <t>※本制度の指定都市について、派遣先大学等の住所表記に指定都市名が含まれる都市に限ることとしますので、ご留意ください。</t>
    <phoneticPr fontId="2"/>
  </si>
  <si>
    <t>渡航先区分_国・地域コード</t>
    <rPh sb="0" eb="3">
      <t>トコウサキ</t>
    </rPh>
    <rPh sb="3" eb="5">
      <t>クブン</t>
    </rPh>
    <rPh sb="6" eb="7">
      <t>クニ</t>
    </rPh>
    <rPh sb="8" eb="10">
      <t>チイキ</t>
    </rPh>
    <phoneticPr fontId="3"/>
  </si>
  <si>
    <t>2019年度国際共同学位取得支援制度「国際共同教育プログラム」申請書別紙</t>
    <rPh sb="34" eb="36">
      <t>ベッシ</t>
    </rPh>
    <phoneticPr fontId="2"/>
  </si>
  <si>
    <t>主な都市</t>
    <rPh sb="0" eb="1">
      <t>オモ</t>
    </rPh>
    <rPh sb="2" eb="4">
      <t>トシ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</si>
</sst>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_);[Red]\(#,##0\)"/>
    <numFmt numFmtId="179" formatCode="#,##0&quot;人&quot;"/>
  </numFmts>
  <fonts count="22" x14ac:knownFonts="1">
    <font>
      <sz val="11"/>
      <color theme="1"/>
      <name val="ＭＳ Ｐゴシック"/>
      <family val="2"/>
      <charset val="128"/>
      <scheme val="minor"/>
    </font>
    <font>
      <sz val="11"/>
      <name val="ＭＳ 明朝"/>
      <family val="1"/>
      <charset val="128"/>
    </font>
    <font>
      <sz val="6"/>
      <name val="ＭＳ Ｐゴシック"/>
      <family val="2"/>
      <charset val="128"/>
      <scheme val="minor"/>
    </font>
    <font>
      <sz val="6"/>
      <name val="ＭＳ Ｐゴシック"/>
      <family val="3"/>
      <charset val="128"/>
    </font>
    <font>
      <sz val="11"/>
      <color indexed="8"/>
      <name val="ＭＳ 明朝"/>
      <family val="1"/>
      <charset val="128"/>
    </font>
    <font>
      <sz val="9"/>
      <name val="ＭＳ 明朝"/>
      <family val="1"/>
      <charset val="128"/>
    </font>
    <font>
      <sz val="10"/>
      <color indexed="8"/>
      <name val="ＭＳ 明朝"/>
      <family val="1"/>
      <charset val="128"/>
    </font>
    <font>
      <sz val="8"/>
      <color indexed="8"/>
      <name val="ＭＳ 明朝"/>
      <family val="1"/>
      <charset val="128"/>
    </font>
    <font>
      <sz val="9"/>
      <color indexed="8"/>
      <name val="ＭＳ 明朝"/>
      <family val="1"/>
      <charset val="128"/>
    </font>
    <font>
      <sz val="9"/>
      <name val="ＭＳ Ｐ明朝"/>
      <family val="1"/>
      <charset val="128"/>
    </font>
    <font>
      <sz val="10"/>
      <name val="ＭＳ 明朝"/>
      <family val="1"/>
      <charset val="128"/>
    </font>
    <font>
      <sz val="9"/>
      <color theme="8"/>
      <name val="ＭＳ 明朝"/>
      <family val="1"/>
      <charset val="128"/>
    </font>
    <font>
      <sz val="9"/>
      <color rgb="FFFF0000"/>
      <name val="ＭＳ 明朝"/>
      <family val="1"/>
      <charset val="128"/>
    </font>
    <font>
      <sz val="10"/>
      <color theme="8"/>
      <name val="ＭＳ 明朝"/>
      <family val="1"/>
      <charset val="128"/>
    </font>
    <font>
      <sz val="11"/>
      <color rgb="FF3F3F76"/>
      <name val="ＭＳ Ｐゴシック"/>
      <family val="2"/>
      <charset val="128"/>
      <scheme val="minor"/>
    </font>
    <font>
      <sz val="11"/>
      <name val="ＭＳ Ｐゴシック"/>
      <family val="3"/>
      <charset val="128"/>
    </font>
    <font>
      <sz val="11"/>
      <color indexed="8"/>
      <name val="ＭＳ Ｐゴシック"/>
      <family val="3"/>
      <charset val="128"/>
    </font>
    <font>
      <b/>
      <sz val="11"/>
      <name val="ＭＳ Ｐゴシック"/>
      <family val="3"/>
      <charset val="128"/>
    </font>
    <font>
      <b/>
      <sz val="11"/>
      <color indexed="8"/>
      <name val="ＭＳ Ｐゴシック"/>
      <family val="3"/>
      <charset val="128"/>
    </font>
    <font>
      <sz val="11"/>
      <color rgb="FFFF0000"/>
      <name val="ＭＳ Ｐゴシック"/>
      <family val="3"/>
      <charset val="128"/>
    </font>
    <font>
      <sz val="12"/>
      <color indexed="8"/>
      <name val="ＭＳ Ｐゴシック"/>
      <family val="3"/>
      <charset val="128"/>
    </font>
    <font>
      <sz val="12"/>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double">
        <color indexed="64"/>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5" fillId="0" borderId="0">
      <alignment vertical="center"/>
    </xf>
  </cellStyleXfs>
  <cellXfs count="110">
    <xf numFmtId="0" fontId="0" fillId="0" borderId="0" xfId="0">
      <alignment vertical="center"/>
    </xf>
    <xf numFmtId="0" fontId="1" fillId="0" borderId="0" xfId="0" applyFont="1" applyAlignment="1">
      <alignment vertical="center"/>
    </xf>
    <xf numFmtId="0" fontId="4" fillId="0" borderId="0" xfId="0" applyFont="1" applyAlignment="1"/>
    <xf numFmtId="0" fontId="6" fillId="0" borderId="0" xfId="0" applyFont="1" applyAlignment="1"/>
    <xf numFmtId="0" fontId="6" fillId="0" borderId="3" xfId="0" applyFont="1" applyBorder="1" applyAlignment="1">
      <alignment vertical="center"/>
    </xf>
    <xf numFmtId="0" fontId="6" fillId="0" borderId="1" xfId="0" applyFont="1" applyBorder="1" applyAlignment="1">
      <alignment horizontal="center" vertical="center"/>
    </xf>
    <xf numFmtId="14" fontId="9" fillId="0" borderId="1" xfId="0" applyNumberFormat="1"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1" fillId="0" borderId="3" xfId="0" applyFont="1" applyBorder="1" applyAlignment="1">
      <alignment vertical="center"/>
    </xf>
    <xf numFmtId="0" fontId="6" fillId="0" borderId="3" xfId="0" applyFont="1" applyBorder="1" applyAlignment="1"/>
    <xf numFmtId="178" fontId="6" fillId="0" borderId="3" xfId="0" applyNumberFormat="1" applyFont="1" applyBorder="1" applyAlignment="1">
      <alignment horizontal="right" vertical="center"/>
    </xf>
    <xf numFmtId="178" fontId="6" fillId="0" borderId="3" xfId="0" applyNumberFormat="1" applyFont="1" applyBorder="1" applyAlignment="1">
      <alignment vertical="center"/>
    </xf>
    <xf numFmtId="177" fontId="8" fillId="0" borderId="3" xfId="0" applyNumberFormat="1" applyFont="1" applyBorder="1" applyAlignment="1">
      <alignment horizontal="center" vertical="center"/>
    </xf>
    <xf numFmtId="177" fontId="8" fillId="0" borderId="1" xfId="0" applyNumberFormat="1" applyFont="1" applyBorder="1" applyAlignment="1">
      <alignment horizontal="center" vertical="center"/>
    </xf>
    <xf numFmtId="177" fontId="7" fillId="0" borderId="3" xfId="0" applyNumberFormat="1" applyFont="1" applyBorder="1" applyAlignment="1">
      <alignment horizontal="center" vertical="center"/>
    </xf>
    <xf numFmtId="14" fontId="7" fillId="0" borderId="3" xfId="0" applyNumberFormat="1" applyFont="1" applyBorder="1" applyAlignment="1">
      <alignment horizontal="center" vertical="center"/>
    </xf>
    <xf numFmtId="0" fontId="1" fillId="0" borderId="10" xfId="0" applyFont="1" applyBorder="1" applyAlignment="1">
      <alignment vertical="center"/>
    </xf>
    <xf numFmtId="178" fontId="6" fillId="0" borderId="6" xfId="0" applyNumberFormat="1" applyFont="1" applyBorder="1" applyAlignment="1">
      <alignment vertical="center"/>
    </xf>
    <xf numFmtId="178" fontId="0" fillId="0" borderId="11" xfId="0" applyNumberFormat="1" applyBorder="1">
      <alignment vertical="center"/>
    </xf>
    <xf numFmtId="176" fontId="6" fillId="0" borderId="3" xfId="0" applyNumberFormat="1" applyFont="1" applyBorder="1" applyAlignment="1">
      <alignment vertical="center"/>
    </xf>
    <xf numFmtId="176" fontId="6" fillId="0" borderId="6" xfId="0" applyNumberFormat="1" applyFont="1" applyBorder="1" applyAlignment="1">
      <alignment vertical="center"/>
    </xf>
    <xf numFmtId="177" fontId="8" fillId="0" borderId="3" xfId="0" applyNumberFormat="1" applyFont="1" applyBorder="1" applyAlignment="1">
      <alignment vertical="center"/>
    </xf>
    <xf numFmtId="177" fontId="7" fillId="0" borderId="3" xfId="0" applyNumberFormat="1" applyFont="1" applyBorder="1" applyAlignment="1">
      <alignment vertical="center"/>
    </xf>
    <xf numFmtId="0" fontId="8" fillId="0" borderId="1" xfId="0" applyFont="1" applyBorder="1" applyAlignment="1">
      <alignment vertical="center" wrapText="1"/>
    </xf>
    <xf numFmtId="179" fontId="0" fillId="0" borderId="11" xfId="0" applyNumberFormat="1" applyBorder="1">
      <alignment vertical="center"/>
    </xf>
    <xf numFmtId="0" fontId="16" fillId="0" borderId="0" xfId="1" applyFont="1">
      <alignment vertical="center"/>
    </xf>
    <xf numFmtId="0" fontId="16" fillId="0" borderId="13" xfId="1" applyFont="1" applyBorder="1" applyAlignment="1">
      <alignment horizontal="left" vertical="center"/>
    </xf>
    <xf numFmtId="0" fontId="16" fillId="0" borderId="13" xfId="1" applyFont="1" applyFill="1" applyBorder="1" applyAlignment="1">
      <alignment horizontal="left" vertical="center"/>
    </xf>
    <xf numFmtId="0" fontId="16" fillId="0" borderId="13" xfId="1" applyFont="1" applyFill="1" applyBorder="1" applyAlignment="1">
      <alignment vertical="center"/>
    </xf>
    <xf numFmtId="0" fontId="16" fillId="0" borderId="13" xfId="1" applyFont="1" applyBorder="1" applyAlignment="1">
      <alignment horizontal="left" vertical="center" shrinkToFit="1"/>
    </xf>
    <xf numFmtId="0" fontId="16" fillId="0" borderId="3" xfId="1" applyFont="1" applyBorder="1" applyAlignment="1">
      <alignment horizontal="left" vertical="center"/>
    </xf>
    <xf numFmtId="0" fontId="16" fillId="2" borderId="3" xfId="1" applyFont="1" applyFill="1" applyBorder="1" applyAlignment="1">
      <alignment horizontal="center" vertical="center" shrinkToFit="1"/>
    </xf>
    <xf numFmtId="0" fontId="16" fillId="2" borderId="3" xfId="1" applyFont="1" applyFill="1" applyBorder="1" applyAlignment="1">
      <alignment horizontal="center" vertical="center"/>
    </xf>
    <xf numFmtId="0" fontId="16" fillId="0" borderId="3" xfId="1" applyFont="1" applyBorder="1" applyAlignment="1">
      <alignment horizontal="center" vertical="center"/>
    </xf>
    <xf numFmtId="0" fontId="16" fillId="0" borderId="3" xfId="1" applyFont="1" applyBorder="1" applyAlignment="1">
      <alignment horizontal="center" vertical="center" shrinkToFit="1"/>
    </xf>
    <xf numFmtId="0" fontId="16" fillId="0" borderId="9" xfId="1" applyFont="1" applyBorder="1" applyAlignment="1">
      <alignment horizontal="left" vertical="center"/>
    </xf>
    <xf numFmtId="0" fontId="16" fillId="0" borderId="14" xfId="1" applyFont="1" applyFill="1" applyBorder="1" applyAlignment="1">
      <alignment horizontal="left" vertical="center"/>
    </xf>
    <xf numFmtId="0" fontId="16" fillId="0" borderId="14" xfId="1" applyFont="1" applyFill="1" applyBorder="1" applyAlignment="1">
      <alignment vertical="center"/>
    </xf>
    <xf numFmtId="0" fontId="16" fillId="0" borderId="14" xfId="1" applyFont="1" applyBorder="1" applyAlignment="1">
      <alignment horizontal="left" vertical="center"/>
    </xf>
    <xf numFmtId="0" fontId="16" fillId="0" borderId="14" xfId="1" applyFont="1" applyBorder="1" applyAlignment="1">
      <alignment horizontal="left" vertical="center" shrinkToFit="1"/>
    </xf>
    <xf numFmtId="0" fontId="16" fillId="0" borderId="15" xfId="1" applyFont="1" applyFill="1" applyBorder="1" applyAlignment="1">
      <alignment horizontal="left" vertical="center"/>
    </xf>
    <xf numFmtId="0" fontId="16" fillId="0" borderId="15" xfId="1" applyFont="1" applyFill="1" applyBorder="1" applyAlignment="1">
      <alignment vertical="center"/>
    </xf>
    <xf numFmtId="0" fontId="16" fillId="0" borderId="15" xfId="1" applyFont="1" applyBorder="1" applyAlignment="1">
      <alignment horizontal="left" vertical="center"/>
    </xf>
    <xf numFmtId="0" fontId="16" fillId="0" borderId="15" xfId="1" applyFont="1" applyBorder="1" applyAlignment="1">
      <alignment horizontal="left" vertical="center" shrinkToFit="1"/>
    </xf>
    <xf numFmtId="0" fontId="17" fillId="0" borderId="15" xfId="1" applyFont="1" applyFill="1" applyBorder="1" applyAlignment="1">
      <alignment horizontal="left" vertical="center"/>
    </xf>
    <xf numFmtId="0" fontId="17" fillId="0" borderId="15" xfId="1" applyFont="1" applyFill="1" applyBorder="1" applyAlignment="1">
      <alignment vertical="center"/>
    </xf>
    <xf numFmtId="0" fontId="18" fillId="0" borderId="15" xfId="1" applyFont="1" applyBorder="1" applyAlignment="1">
      <alignment horizontal="left" vertical="center"/>
    </xf>
    <xf numFmtId="0" fontId="18" fillId="0" borderId="15" xfId="1" applyFont="1" applyBorder="1" applyAlignment="1">
      <alignment horizontal="left" vertical="center" shrinkToFit="1"/>
    </xf>
    <xf numFmtId="0" fontId="16" fillId="0" borderId="16" xfId="1" applyFont="1" applyFill="1" applyBorder="1" applyAlignment="1">
      <alignment horizontal="left" vertical="center"/>
    </xf>
    <xf numFmtId="0" fontId="16" fillId="0" borderId="16" xfId="1" applyFont="1" applyFill="1" applyBorder="1" applyAlignment="1">
      <alignment vertical="center"/>
    </xf>
    <xf numFmtId="0" fontId="16" fillId="0" borderId="16" xfId="1" applyFont="1" applyBorder="1" applyAlignment="1">
      <alignment horizontal="left" vertical="center"/>
    </xf>
    <xf numFmtId="0" fontId="16" fillId="0" borderId="16" xfId="1" applyFont="1" applyBorder="1" applyAlignment="1">
      <alignment horizontal="left" vertical="center" shrinkToFit="1"/>
    </xf>
    <xf numFmtId="0" fontId="16" fillId="0" borderId="6" xfId="1" applyFont="1" applyBorder="1" applyAlignment="1">
      <alignment horizontal="left" vertical="center"/>
    </xf>
    <xf numFmtId="0" fontId="16" fillId="0" borderId="17" xfId="1" applyFont="1" applyFill="1" applyBorder="1" applyAlignment="1">
      <alignment horizontal="left" vertical="center"/>
    </xf>
    <xf numFmtId="0" fontId="16" fillId="0" borderId="17" xfId="1" applyFont="1" applyFill="1" applyBorder="1" applyAlignment="1">
      <alignment vertical="center"/>
    </xf>
    <xf numFmtId="0" fontId="16" fillId="0" borderId="17" xfId="1" applyFont="1" applyBorder="1" applyAlignment="1">
      <alignment horizontal="left" vertical="center"/>
    </xf>
    <xf numFmtId="0" fontId="16" fillId="0" borderId="17" xfId="1" applyFont="1" applyBorder="1" applyAlignment="1">
      <alignment horizontal="left" vertical="center" shrinkToFit="1"/>
    </xf>
    <xf numFmtId="0" fontId="16" fillId="0" borderId="7" xfId="1" applyFont="1" applyBorder="1" applyAlignment="1">
      <alignment horizontal="left" vertical="center"/>
    </xf>
    <xf numFmtId="0" fontId="16" fillId="0" borderId="7" xfId="1" applyFont="1" applyBorder="1" applyAlignment="1">
      <alignment horizontal="left" vertical="center" shrinkToFit="1"/>
    </xf>
    <xf numFmtId="0" fontId="15" fillId="0" borderId="15" xfId="1" applyFont="1" applyFill="1" applyBorder="1" applyAlignment="1">
      <alignment horizontal="left" vertical="center"/>
    </xf>
    <xf numFmtId="0" fontId="15" fillId="0" borderId="15" xfId="1" applyFont="1" applyFill="1" applyBorder="1" applyAlignment="1">
      <alignment vertical="center"/>
    </xf>
    <xf numFmtId="0" fontId="15" fillId="0" borderId="15" xfId="1" applyFont="1" applyBorder="1" applyAlignment="1">
      <alignment horizontal="left" vertical="center"/>
    </xf>
    <xf numFmtId="0" fontId="15" fillId="0" borderId="16" xfId="1" applyFont="1" applyFill="1" applyBorder="1" applyAlignment="1">
      <alignment horizontal="left" vertical="center"/>
    </xf>
    <xf numFmtId="0" fontId="15" fillId="0" borderId="16" xfId="1" applyFont="1" applyFill="1" applyBorder="1" applyAlignment="1">
      <alignment vertical="center"/>
    </xf>
    <xf numFmtId="0" fontId="15" fillId="0" borderId="16" xfId="1" applyFont="1" applyBorder="1" applyAlignment="1">
      <alignment horizontal="left" vertical="center"/>
    </xf>
    <xf numFmtId="0" fontId="18" fillId="0" borderId="15" xfId="1" applyFont="1" applyBorder="1" applyAlignment="1">
      <alignment horizontal="left" vertical="center" wrapText="1"/>
    </xf>
    <xf numFmtId="0" fontId="16" fillId="0" borderId="16" xfId="1" applyFont="1" applyBorder="1" applyAlignment="1">
      <alignment horizontal="left" vertical="center" wrapText="1"/>
    </xf>
    <xf numFmtId="0" fontId="16" fillId="0" borderId="18" xfId="1" applyFont="1" applyFill="1" applyBorder="1" applyAlignment="1">
      <alignment horizontal="left" vertical="center"/>
    </xf>
    <xf numFmtId="0" fontId="16" fillId="0" borderId="18" xfId="1" applyFont="1" applyFill="1" applyBorder="1" applyAlignment="1">
      <alignment vertical="center"/>
    </xf>
    <xf numFmtId="0" fontId="16" fillId="0" borderId="18" xfId="1" applyFont="1" applyBorder="1" applyAlignment="1">
      <alignment horizontal="left" vertical="center"/>
    </xf>
    <xf numFmtId="0" fontId="16" fillId="0" borderId="18" xfId="1" applyFont="1" applyBorder="1" applyAlignment="1">
      <alignment horizontal="left" vertical="center" shrinkToFit="1"/>
    </xf>
    <xf numFmtId="0" fontId="15" fillId="0" borderId="14" xfId="1" applyFont="1" applyFill="1" applyBorder="1" applyAlignment="1">
      <alignment horizontal="left" vertical="center"/>
    </xf>
    <xf numFmtId="0" fontId="15" fillId="0" borderId="7" xfId="1" applyFont="1" applyFill="1" applyBorder="1" applyAlignment="1">
      <alignment horizontal="left" vertical="center"/>
    </xf>
    <xf numFmtId="0" fontId="15" fillId="0" borderId="18" xfId="1" applyFont="1" applyFill="1" applyBorder="1" applyAlignment="1">
      <alignment vertical="center"/>
    </xf>
    <xf numFmtId="0" fontId="16" fillId="0" borderId="7" xfId="1" quotePrefix="1" applyFont="1" applyFill="1" applyBorder="1" applyAlignment="1">
      <alignment horizontal="left" vertical="center"/>
    </xf>
    <xf numFmtId="0" fontId="16" fillId="0" borderId="7" xfId="1" applyFont="1" applyFill="1" applyBorder="1" applyAlignment="1">
      <alignment vertical="center"/>
    </xf>
    <xf numFmtId="0" fontId="19" fillId="0" borderId="0" xfId="1" applyFont="1" applyFill="1" applyAlignment="1">
      <alignment vertical="center"/>
    </xf>
    <xf numFmtId="0" fontId="16" fillId="0" borderId="0" xfId="1" applyFont="1" applyFill="1" applyAlignment="1">
      <alignment horizontal="left" vertical="center"/>
    </xf>
    <xf numFmtId="0" fontId="16" fillId="0" borderId="0" xfId="1" applyFont="1" applyFill="1" applyAlignment="1">
      <alignment vertical="center"/>
    </xf>
    <xf numFmtId="0" fontId="16" fillId="0" borderId="0" xfId="1" applyFont="1" applyAlignment="1">
      <alignment horizontal="left" vertical="center"/>
    </xf>
    <xf numFmtId="0" fontId="16" fillId="0" borderId="0" xfId="1" applyFont="1" applyAlignment="1">
      <alignment horizontal="left" vertical="center" shrinkToFit="1"/>
    </xf>
    <xf numFmtId="0" fontId="15" fillId="0" borderId="7" xfId="1" applyFont="1" applyFill="1" applyBorder="1" applyAlignment="1">
      <alignment vertical="center"/>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7"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textRotation="255" wrapText="1"/>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10" fillId="0" borderId="3" xfId="0" applyFont="1" applyBorder="1" applyAlignment="1">
      <alignment horizontal="center" vertical="center" wrapText="1" shrinkToFit="1"/>
    </xf>
    <xf numFmtId="0" fontId="10" fillId="0" borderId="1" xfId="0" applyFont="1" applyBorder="1" applyAlignment="1">
      <alignment horizontal="center" vertical="center" wrapText="1" shrinkToFit="1"/>
    </xf>
    <xf numFmtId="0" fontId="10" fillId="0" borderId="2"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6" fillId="0" borderId="6" xfId="0" applyFont="1" applyBorder="1" applyAlignment="1">
      <alignment horizontal="center" vertical="center" wrapText="1"/>
    </xf>
    <xf numFmtId="0" fontId="1" fillId="0" borderId="0" xfId="0" applyFont="1" applyFill="1" applyAlignment="1">
      <alignment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2" xfId="0" applyFont="1" applyBorder="1" applyAlignment="1">
      <alignment horizontal="center" vertical="center"/>
    </xf>
    <xf numFmtId="0" fontId="16" fillId="0" borderId="0" xfId="1" applyFont="1" applyAlignment="1">
      <alignment horizontal="left" vertical="center" wrapText="1"/>
    </xf>
    <xf numFmtId="0" fontId="20" fillId="0" borderId="0" xfId="1" applyFont="1" applyBorder="1" applyAlignment="1">
      <alignment horizontal="center" vertical="center"/>
    </xf>
    <xf numFmtId="0" fontId="21" fillId="0" borderId="0" xfId="0" applyFont="1" applyAlignment="1">
      <alignment horizontal="center" vertical="center"/>
    </xf>
  </cellXfs>
  <cellStyles count="2">
    <cellStyle name="標準" xfId="0" builtinId="0"/>
    <cellStyle name="標準 2" xfId="1"/>
  </cellStyles>
  <dxfs count="15">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tabSelected="1" view="pageBreakPreview" zoomScaleNormal="100" zoomScaleSheetLayoutView="100" workbookViewId="0">
      <selection activeCell="AC11" sqref="AC11"/>
    </sheetView>
  </sheetViews>
  <sheetFormatPr defaultRowHeight="13.5" x14ac:dyDescent="0.15"/>
  <cols>
    <col min="1" max="1" width="2.625" customWidth="1"/>
    <col min="2" max="2" width="15.125" customWidth="1"/>
    <col min="3" max="3" width="11.5" customWidth="1"/>
    <col min="4" max="4" width="7.625" customWidth="1"/>
    <col min="5" max="5" width="27.75" customWidth="1"/>
    <col min="6" max="6" width="9.875" customWidth="1"/>
    <col min="7" max="7" width="6" customWidth="1"/>
    <col min="8" max="8" width="11.5" customWidth="1"/>
    <col min="9" max="9" width="15.875" customWidth="1"/>
    <col min="10" max="15" width="6.125" customWidth="1"/>
    <col min="16" max="20" width="11.625" hidden="1" customWidth="1"/>
    <col min="21" max="21" width="9.25" hidden="1" customWidth="1"/>
    <col min="22" max="22" width="12.125" customWidth="1"/>
    <col min="23" max="23" width="12.125" hidden="1" customWidth="1"/>
    <col min="24" max="26" width="12.125" customWidth="1"/>
    <col min="27" max="27" width="10.5" customWidth="1"/>
    <col min="28" max="28" width="10.375" customWidth="1"/>
    <col min="34" max="34" width="9" customWidth="1"/>
  </cols>
  <sheetData>
    <row r="1" spans="1:34" s="1" customFormat="1" ht="27" customHeight="1" x14ac:dyDescent="0.15">
      <c r="A1" s="98" t="s">
        <v>262</v>
      </c>
      <c r="B1" s="98"/>
      <c r="C1" s="98"/>
      <c r="D1" s="98"/>
      <c r="E1" s="98"/>
      <c r="F1" s="98"/>
      <c r="G1" s="98"/>
      <c r="H1" s="98"/>
      <c r="I1" s="98"/>
      <c r="J1" s="98"/>
      <c r="K1" s="98"/>
      <c r="L1" s="98"/>
      <c r="M1" s="98"/>
      <c r="N1" s="98"/>
      <c r="O1" s="98"/>
      <c r="P1" s="98"/>
      <c r="Q1" s="98"/>
      <c r="R1" s="98"/>
      <c r="S1" s="98"/>
      <c r="T1" s="98"/>
      <c r="U1" s="98"/>
      <c r="V1" s="98"/>
      <c r="W1" s="98"/>
      <c r="X1" s="98"/>
      <c r="Y1" s="98"/>
      <c r="Z1" s="98"/>
      <c r="AA1" s="98"/>
    </row>
    <row r="2" spans="1:34" s="1" customFormat="1" ht="20.25" customHeight="1" x14ac:dyDescent="0.15">
      <c r="A2" s="2"/>
    </row>
    <row r="3" spans="1:34" s="1" customFormat="1" ht="27" customHeight="1" x14ac:dyDescent="0.15">
      <c r="A3" s="91" t="s">
        <v>0</v>
      </c>
      <c r="B3" s="91" t="s">
        <v>1</v>
      </c>
      <c r="C3" s="91" t="s">
        <v>2</v>
      </c>
      <c r="D3" s="97" t="s">
        <v>33</v>
      </c>
      <c r="E3" s="88" t="s">
        <v>18</v>
      </c>
      <c r="F3" s="93" t="s">
        <v>7</v>
      </c>
      <c r="G3" s="94"/>
      <c r="H3" s="94"/>
      <c r="I3" s="94"/>
      <c r="J3" s="85" t="s">
        <v>9</v>
      </c>
      <c r="K3" s="86"/>
      <c r="L3" s="86"/>
      <c r="M3" s="103" t="s">
        <v>13</v>
      </c>
      <c r="N3" s="103"/>
      <c r="O3" s="103"/>
      <c r="P3" s="82" t="s">
        <v>24</v>
      </c>
      <c r="Q3" s="82" t="s">
        <v>22</v>
      </c>
      <c r="R3" s="82" t="s">
        <v>21</v>
      </c>
      <c r="S3" s="82" t="s">
        <v>19</v>
      </c>
      <c r="T3" s="82" t="s">
        <v>23</v>
      </c>
      <c r="U3" s="97" t="s">
        <v>25</v>
      </c>
      <c r="V3" s="104" t="s">
        <v>17</v>
      </c>
      <c r="W3" s="105"/>
      <c r="X3" s="105"/>
      <c r="Y3" s="105"/>
      <c r="Z3" s="105"/>
      <c r="AA3" s="106"/>
      <c r="AB3" s="16"/>
    </row>
    <row r="4" spans="1:34" s="1" customFormat="1" ht="18.75" customHeight="1" x14ac:dyDescent="0.15">
      <c r="A4" s="91"/>
      <c r="B4" s="91"/>
      <c r="C4" s="91"/>
      <c r="D4" s="89"/>
      <c r="E4" s="89"/>
      <c r="F4" s="92" t="s">
        <v>3</v>
      </c>
      <c r="G4" s="92"/>
      <c r="H4" s="92"/>
      <c r="I4" s="95" t="s">
        <v>8</v>
      </c>
      <c r="J4" s="87" t="s">
        <v>10</v>
      </c>
      <c r="K4" s="87" t="s">
        <v>11</v>
      </c>
      <c r="L4" s="87" t="s">
        <v>12</v>
      </c>
      <c r="M4" s="87" t="s">
        <v>14</v>
      </c>
      <c r="N4" s="87" t="s">
        <v>15</v>
      </c>
      <c r="O4" s="87" t="s">
        <v>16</v>
      </c>
      <c r="P4" s="83"/>
      <c r="Q4" s="83"/>
      <c r="R4" s="83"/>
      <c r="S4" s="83"/>
      <c r="T4" s="83"/>
      <c r="U4" s="101"/>
      <c r="V4" s="99" t="s">
        <v>27</v>
      </c>
      <c r="W4" s="8"/>
      <c r="X4" s="99" t="s">
        <v>28</v>
      </c>
      <c r="Y4" s="99" t="s">
        <v>29</v>
      </c>
      <c r="Z4" s="99" t="s">
        <v>26</v>
      </c>
      <c r="AA4" s="99" t="s">
        <v>20</v>
      </c>
      <c r="AB4" s="16"/>
    </row>
    <row r="5" spans="1:34" s="3" customFormat="1" ht="36.75" customHeight="1" x14ac:dyDescent="0.15">
      <c r="A5" s="91"/>
      <c r="B5" s="91"/>
      <c r="C5" s="91"/>
      <c r="D5" s="90"/>
      <c r="E5" s="90"/>
      <c r="F5" s="7" t="s">
        <v>4</v>
      </c>
      <c r="G5" s="7" t="s">
        <v>6</v>
      </c>
      <c r="H5" s="7" t="s">
        <v>5</v>
      </c>
      <c r="I5" s="96"/>
      <c r="J5" s="87"/>
      <c r="K5" s="87"/>
      <c r="L5" s="87"/>
      <c r="M5" s="87"/>
      <c r="N5" s="87"/>
      <c r="O5" s="87"/>
      <c r="P5" s="84"/>
      <c r="Q5" s="84"/>
      <c r="R5" s="84"/>
      <c r="S5" s="84"/>
      <c r="T5" s="84"/>
      <c r="U5" s="102"/>
      <c r="V5" s="99"/>
      <c r="W5" s="9"/>
      <c r="X5" s="99"/>
      <c r="Y5" s="99"/>
      <c r="Z5" s="99"/>
      <c r="AA5" s="100"/>
      <c r="AB5" s="16"/>
    </row>
    <row r="6" spans="1:34" s="3" customFormat="1" ht="29.25" customHeight="1" x14ac:dyDescent="0.15">
      <c r="A6" s="4">
        <v>1</v>
      </c>
      <c r="B6" s="5"/>
      <c r="C6" s="5"/>
      <c r="D6" s="5"/>
      <c r="E6" s="23"/>
      <c r="F6" s="6"/>
      <c r="G6" s="6"/>
      <c r="H6" s="6"/>
      <c r="I6" s="6"/>
      <c r="J6" s="13"/>
      <c r="K6" s="13"/>
      <c r="L6" s="13"/>
      <c r="M6" s="13"/>
      <c r="N6" s="13"/>
      <c r="O6" s="12"/>
      <c r="P6" s="22" t="str">
        <f>IF(SUM(J6:O6)=0,"",IF(AND(J6=M6,K6=N6),O6-L6+1,O6+IF(K6=4,30-L6+1,IF(K6=5,31-L6+1,IF(K6=6,30-L6+1,IF(K6=7,31-L6+1,IF(K6=8,31-L6+1,IF(K6=9,30-L6+1,IF(K6=10,31-L6+1,IF(K6=11,30-L6+1,IF(K6=12,31-L6+1,IF(K6=1,31-L6+1,IF(K6=3,31-L6+1,29-L6+1)))))))))))))</f>
        <v/>
      </c>
      <c r="Q6" s="14" t="str">
        <f>IF(P6="","",IF(P6&gt;31,"2","1"))</f>
        <v/>
      </c>
      <c r="R6" s="15" t="str">
        <f>IFERROR(DATE(J6,K6,1),"")</f>
        <v/>
      </c>
      <c r="S6" s="15" t="str">
        <f>IFERROR(DATE(M6,N6,1),"")</f>
        <v/>
      </c>
      <c r="T6" s="14" t="str">
        <f>IFERROR(DATEDIF(R6,S6,"M")-1,"")</f>
        <v/>
      </c>
      <c r="U6" s="21" t="str">
        <f>IFERROR(Q6+T6,"")</f>
        <v/>
      </c>
      <c r="V6" s="10" t="str">
        <f>IF(D6="修士",IF(G6="指定","150,000",IF(G6="甲","130,000",IF(G6="乙","120,000",IF(G6="丙","100,000","")))),IF(D6="博士",IF(G6="指定","200,000",IF(G6="甲","160,000",IF(G6="乙","140,000",IF(G6="丙","120,000","")))),""))</f>
        <v/>
      </c>
      <c r="W6" s="4" t="e">
        <f>VALUE(V6)</f>
        <v>#VALUE!</v>
      </c>
      <c r="X6" s="19"/>
      <c r="Y6" s="11" t="str">
        <f>IFERROR(W6-X6,"")</f>
        <v/>
      </c>
      <c r="Z6" s="11" t="str">
        <f>IFERROR(Y6*U6,"")</f>
        <v/>
      </c>
      <c r="AA6" s="19"/>
    </row>
    <row r="7" spans="1:34" s="3" customFormat="1" ht="29.25" customHeight="1" x14ac:dyDescent="0.15">
      <c r="A7" s="4">
        <v>2</v>
      </c>
      <c r="B7" s="5"/>
      <c r="C7" s="5"/>
      <c r="D7" s="5"/>
      <c r="E7" s="23"/>
      <c r="F7" s="6"/>
      <c r="G7" s="6"/>
      <c r="H7" s="6"/>
      <c r="I7" s="6"/>
      <c r="J7" s="13"/>
      <c r="K7" s="13"/>
      <c r="L7" s="13"/>
      <c r="M7" s="13"/>
      <c r="N7" s="13"/>
      <c r="O7" s="12"/>
      <c r="P7" s="22" t="str">
        <f t="shared" ref="P7:P15" si="0">IF(SUM(J7:O7)=0,"",IF(AND(J7=M7,K7=N7),O7-L7+1,O7+IF(K7=4,30-L7+1,IF(K7=5,31-L7+1,IF(K7=6,30-L7+1,IF(K7=7,31-L7+1,IF(K7=8,31-L7+1,IF(K7=9,30-L7+1,IF(K7=10,31-L7+1,IF(K7=11,30-L7+1,IF(K7=12,31-L7+1,IF(K7=1,31-L7+1,IF(K7=3,31-L7+1,29-L7+1)))))))))))))</f>
        <v/>
      </c>
      <c r="Q7" s="14"/>
      <c r="R7" s="14"/>
      <c r="S7" s="14"/>
      <c r="T7" s="14"/>
      <c r="U7" s="21"/>
      <c r="V7" s="10" t="str">
        <f t="shared" ref="V7:V15" si="1">IF(D7="修士",IF(G7="指定","150,000",IF(G7="甲","130,000",IF(G7="乙","120,000",IF(G7="丙","100,000","")))),IF(D7="博士",IF(G7="指定","200,000",IF(G7="甲","160,000",IF(G7="乙","140,000",IF(G7="丙","120,000","")))),""))</f>
        <v/>
      </c>
      <c r="W7" s="4" t="e">
        <f t="shared" ref="W7:W15" si="2">VALUE(V7)</f>
        <v>#VALUE!</v>
      </c>
      <c r="X7" s="19"/>
      <c r="Y7" s="11" t="str">
        <f>IFERROR(W7-X7,"")</f>
        <v/>
      </c>
      <c r="Z7" s="11" t="str">
        <f t="shared" ref="Z7:Z15" si="3">IFERROR(Y7*U7,"")</f>
        <v/>
      </c>
      <c r="AA7" s="19"/>
      <c r="AH7" s="3" t="s">
        <v>30</v>
      </c>
    </row>
    <row r="8" spans="1:34" s="3" customFormat="1" ht="29.25" customHeight="1" x14ac:dyDescent="0.15">
      <c r="A8" s="4">
        <v>3</v>
      </c>
      <c r="B8" s="5"/>
      <c r="C8" s="5"/>
      <c r="D8" s="5"/>
      <c r="E8" s="23"/>
      <c r="F8" s="6"/>
      <c r="G8" s="6"/>
      <c r="H8" s="6"/>
      <c r="I8" s="6"/>
      <c r="J8" s="13"/>
      <c r="K8" s="13"/>
      <c r="L8" s="13"/>
      <c r="M8" s="13"/>
      <c r="N8" s="13"/>
      <c r="O8" s="12"/>
      <c r="P8" s="22" t="str">
        <f t="shared" si="0"/>
        <v/>
      </c>
      <c r="Q8" s="14"/>
      <c r="R8" s="14"/>
      <c r="S8" s="14"/>
      <c r="T8" s="14"/>
      <c r="U8" s="21"/>
      <c r="V8" s="10" t="str">
        <f t="shared" si="1"/>
        <v/>
      </c>
      <c r="W8" s="4" t="e">
        <f t="shared" si="2"/>
        <v>#VALUE!</v>
      </c>
      <c r="X8" s="19"/>
      <c r="Y8" s="11" t="str">
        <f t="shared" ref="Y8:Y15" si="4">IFERROR(W8-X8,"")</f>
        <v/>
      </c>
      <c r="Z8" s="11" t="str">
        <f t="shared" si="3"/>
        <v/>
      </c>
      <c r="AA8" s="19"/>
      <c r="AH8" s="3" t="s">
        <v>31</v>
      </c>
    </row>
    <row r="9" spans="1:34" s="3" customFormat="1" ht="29.25" customHeight="1" x14ac:dyDescent="0.15">
      <c r="A9" s="4">
        <v>4</v>
      </c>
      <c r="B9" s="5"/>
      <c r="C9" s="5"/>
      <c r="D9" s="5"/>
      <c r="E9" s="23"/>
      <c r="F9" s="6"/>
      <c r="G9" s="6"/>
      <c r="H9" s="6"/>
      <c r="I9" s="6"/>
      <c r="J9" s="13"/>
      <c r="K9" s="13"/>
      <c r="L9" s="13"/>
      <c r="M9" s="13"/>
      <c r="N9" s="13"/>
      <c r="O9" s="12"/>
      <c r="P9" s="22" t="str">
        <f t="shared" si="0"/>
        <v/>
      </c>
      <c r="Q9" s="14"/>
      <c r="R9" s="14"/>
      <c r="S9" s="14"/>
      <c r="T9" s="14"/>
      <c r="U9" s="21"/>
      <c r="V9" s="10" t="str">
        <f t="shared" si="1"/>
        <v/>
      </c>
      <c r="W9" s="4" t="e">
        <f t="shared" si="2"/>
        <v>#VALUE!</v>
      </c>
      <c r="X9" s="19"/>
      <c r="Y9" s="11" t="str">
        <f t="shared" si="4"/>
        <v/>
      </c>
      <c r="Z9" s="11" t="str">
        <f t="shared" si="3"/>
        <v/>
      </c>
      <c r="AA9" s="19"/>
      <c r="AH9" s="3" t="s">
        <v>32</v>
      </c>
    </row>
    <row r="10" spans="1:34" s="3" customFormat="1" ht="29.25" customHeight="1" x14ac:dyDescent="0.15">
      <c r="A10" s="4">
        <v>5</v>
      </c>
      <c r="B10" s="5"/>
      <c r="C10" s="5"/>
      <c r="D10" s="5"/>
      <c r="E10" s="23"/>
      <c r="F10" s="6"/>
      <c r="G10" s="6"/>
      <c r="H10" s="6"/>
      <c r="I10" s="6"/>
      <c r="J10" s="13"/>
      <c r="K10" s="13"/>
      <c r="L10" s="13"/>
      <c r="M10" s="13"/>
      <c r="N10" s="13"/>
      <c r="O10" s="12"/>
      <c r="P10" s="22" t="str">
        <f t="shared" si="0"/>
        <v/>
      </c>
      <c r="Q10" s="14"/>
      <c r="R10" s="14"/>
      <c r="S10" s="14"/>
      <c r="T10" s="14"/>
      <c r="U10" s="21"/>
      <c r="V10" s="10" t="str">
        <f t="shared" si="1"/>
        <v/>
      </c>
      <c r="W10" s="4" t="e">
        <f t="shared" si="2"/>
        <v>#VALUE!</v>
      </c>
      <c r="X10" s="19"/>
      <c r="Y10" s="11" t="str">
        <f t="shared" si="4"/>
        <v/>
      </c>
      <c r="Z10" s="11" t="str">
        <f t="shared" si="3"/>
        <v/>
      </c>
      <c r="AA10" s="19"/>
    </row>
    <row r="11" spans="1:34" s="3" customFormat="1" ht="29.25" customHeight="1" x14ac:dyDescent="0.15">
      <c r="A11" s="4">
        <v>6</v>
      </c>
      <c r="B11" s="5"/>
      <c r="C11" s="5"/>
      <c r="D11" s="5"/>
      <c r="E11" s="23"/>
      <c r="F11" s="6"/>
      <c r="G11" s="6"/>
      <c r="H11" s="6"/>
      <c r="I11" s="6"/>
      <c r="J11" s="13"/>
      <c r="K11" s="13"/>
      <c r="L11" s="13"/>
      <c r="M11" s="13"/>
      <c r="N11" s="13"/>
      <c r="O11" s="12"/>
      <c r="P11" s="22" t="str">
        <f t="shared" si="0"/>
        <v/>
      </c>
      <c r="Q11" s="14"/>
      <c r="R11" s="14"/>
      <c r="S11" s="14"/>
      <c r="T11" s="14"/>
      <c r="U11" s="21"/>
      <c r="V11" s="10" t="str">
        <f t="shared" si="1"/>
        <v/>
      </c>
      <c r="W11" s="4" t="e">
        <f t="shared" si="2"/>
        <v>#VALUE!</v>
      </c>
      <c r="X11" s="19"/>
      <c r="Y11" s="11" t="str">
        <f t="shared" si="4"/>
        <v/>
      </c>
      <c r="Z11" s="11" t="str">
        <f t="shared" si="3"/>
        <v/>
      </c>
      <c r="AA11" s="19"/>
    </row>
    <row r="12" spans="1:34" s="3" customFormat="1" ht="29.25" customHeight="1" x14ac:dyDescent="0.15">
      <c r="A12" s="4">
        <v>7</v>
      </c>
      <c r="B12" s="5"/>
      <c r="C12" s="5"/>
      <c r="D12" s="5"/>
      <c r="E12" s="23"/>
      <c r="F12" s="6"/>
      <c r="G12" s="6"/>
      <c r="H12" s="6"/>
      <c r="I12" s="6"/>
      <c r="J12" s="13"/>
      <c r="K12" s="13"/>
      <c r="L12" s="13"/>
      <c r="M12" s="13"/>
      <c r="N12" s="13"/>
      <c r="O12" s="12"/>
      <c r="P12" s="22" t="str">
        <f t="shared" si="0"/>
        <v/>
      </c>
      <c r="Q12" s="14"/>
      <c r="R12" s="14"/>
      <c r="S12" s="14"/>
      <c r="T12" s="14"/>
      <c r="U12" s="21"/>
      <c r="V12" s="10" t="str">
        <f t="shared" si="1"/>
        <v/>
      </c>
      <c r="W12" s="4" t="e">
        <f t="shared" si="2"/>
        <v>#VALUE!</v>
      </c>
      <c r="X12" s="19"/>
      <c r="Y12" s="11" t="str">
        <f t="shared" si="4"/>
        <v/>
      </c>
      <c r="Z12" s="11" t="str">
        <f t="shared" si="3"/>
        <v/>
      </c>
      <c r="AA12" s="19"/>
    </row>
    <row r="13" spans="1:34" s="3" customFormat="1" ht="29.25" customHeight="1" x14ac:dyDescent="0.15">
      <c r="A13" s="4">
        <v>8</v>
      </c>
      <c r="B13" s="5"/>
      <c r="C13" s="5"/>
      <c r="D13" s="5"/>
      <c r="E13" s="23"/>
      <c r="F13" s="6"/>
      <c r="G13" s="6"/>
      <c r="H13" s="6"/>
      <c r="I13" s="6"/>
      <c r="J13" s="13"/>
      <c r="K13" s="13"/>
      <c r="L13" s="13"/>
      <c r="M13" s="13"/>
      <c r="N13" s="13"/>
      <c r="O13" s="12"/>
      <c r="P13" s="22" t="str">
        <f t="shared" si="0"/>
        <v/>
      </c>
      <c r="Q13" s="14"/>
      <c r="R13" s="14"/>
      <c r="S13" s="14"/>
      <c r="T13" s="14"/>
      <c r="U13" s="21"/>
      <c r="V13" s="10" t="str">
        <f t="shared" si="1"/>
        <v/>
      </c>
      <c r="W13" s="4" t="e">
        <f t="shared" si="2"/>
        <v>#VALUE!</v>
      </c>
      <c r="X13" s="19"/>
      <c r="Y13" s="11" t="str">
        <f t="shared" si="4"/>
        <v/>
      </c>
      <c r="Z13" s="11" t="str">
        <f t="shared" si="3"/>
        <v/>
      </c>
      <c r="AA13" s="19"/>
    </row>
    <row r="14" spans="1:34" s="3" customFormat="1" ht="29.25" customHeight="1" x14ac:dyDescent="0.15">
      <c r="A14" s="4">
        <v>9</v>
      </c>
      <c r="B14" s="5"/>
      <c r="C14" s="5"/>
      <c r="D14" s="5"/>
      <c r="E14" s="23"/>
      <c r="F14" s="6"/>
      <c r="G14" s="6"/>
      <c r="H14" s="6"/>
      <c r="I14" s="6"/>
      <c r="J14" s="13"/>
      <c r="K14" s="13"/>
      <c r="L14" s="13"/>
      <c r="M14" s="13"/>
      <c r="N14" s="13"/>
      <c r="O14" s="12"/>
      <c r="P14" s="22" t="str">
        <f t="shared" si="0"/>
        <v/>
      </c>
      <c r="Q14" s="14"/>
      <c r="R14" s="14"/>
      <c r="S14" s="14"/>
      <c r="T14" s="14"/>
      <c r="U14" s="21"/>
      <c r="V14" s="10" t="str">
        <f t="shared" si="1"/>
        <v/>
      </c>
      <c r="W14" s="4" t="e">
        <f t="shared" si="2"/>
        <v>#VALUE!</v>
      </c>
      <c r="X14" s="19"/>
      <c r="Y14" s="11" t="str">
        <f t="shared" si="4"/>
        <v/>
      </c>
      <c r="Z14" s="11" t="str">
        <f t="shared" si="3"/>
        <v/>
      </c>
      <c r="AA14" s="19"/>
    </row>
    <row r="15" spans="1:34" s="3" customFormat="1" ht="29.25" customHeight="1" thickBot="1" x14ac:dyDescent="0.2">
      <c r="A15" s="4">
        <v>10</v>
      </c>
      <c r="B15" s="5"/>
      <c r="C15" s="5"/>
      <c r="D15" s="5"/>
      <c r="E15" s="23"/>
      <c r="F15" s="6"/>
      <c r="G15" s="6"/>
      <c r="H15" s="6"/>
      <c r="I15" s="6"/>
      <c r="J15" s="13"/>
      <c r="K15" s="13"/>
      <c r="L15" s="13"/>
      <c r="M15" s="13"/>
      <c r="N15" s="13"/>
      <c r="O15" s="12"/>
      <c r="P15" s="22" t="str">
        <f t="shared" si="0"/>
        <v/>
      </c>
      <c r="Q15" s="14"/>
      <c r="R15" s="14"/>
      <c r="S15" s="14"/>
      <c r="T15" s="14"/>
      <c r="U15" s="21"/>
      <c r="V15" s="10" t="str">
        <f t="shared" si="1"/>
        <v/>
      </c>
      <c r="W15" s="4" t="e">
        <f t="shared" si="2"/>
        <v>#VALUE!</v>
      </c>
      <c r="X15" s="19"/>
      <c r="Y15" s="11" t="str">
        <f t="shared" si="4"/>
        <v/>
      </c>
      <c r="Z15" s="17" t="str">
        <f t="shared" si="3"/>
        <v/>
      </c>
      <c r="AA15" s="20"/>
    </row>
    <row r="16" spans="1:34" ht="30.75" customHeight="1" thickTop="1" thickBot="1" x14ac:dyDescent="0.2">
      <c r="Z16" s="18">
        <f>SUM(Z6:Z15)</f>
        <v>0</v>
      </c>
      <c r="AA16" s="24">
        <f>COUNTIF(AA6:AA15,"希望する")</f>
        <v>0</v>
      </c>
    </row>
    <row r="17" ht="14.25" thickTop="1" x14ac:dyDescent="0.15"/>
  </sheetData>
  <mergeCells count="29">
    <mergeCell ref="R3:R5"/>
    <mergeCell ref="T3:T5"/>
    <mergeCell ref="A1:AA1"/>
    <mergeCell ref="S3:S5"/>
    <mergeCell ref="Z4:Z5"/>
    <mergeCell ref="AA4:AA5"/>
    <mergeCell ref="O4:O5"/>
    <mergeCell ref="U3:U5"/>
    <mergeCell ref="X4:X5"/>
    <mergeCell ref="V4:V5"/>
    <mergeCell ref="Y4:Y5"/>
    <mergeCell ref="P3:P5"/>
    <mergeCell ref="M3:O3"/>
    <mergeCell ref="V3:AA3"/>
    <mergeCell ref="M4:M5"/>
    <mergeCell ref="N4:N5"/>
    <mergeCell ref="E3:E5"/>
    <mergeCell ref="A3:A5"/>
    <mergeCell ref="B3:B5"/>
    <mergeCell ref="C3:C5"/>
    <mergeCell ref="F4:H4"/>
    <mergeCell ref="F3:I3"/>
    <mergeCell ref="I4:I5"/>
    <mergeCell ref="D3:D5"/>
    <mergeCell ref="Q3:Q5"/>
    <mergeCell ref="J3:L3"/>
    <mergeCell ref="J4:J5"/>
    <mergeCell ref="K4:K5"/>
    <mergeCell ref="L4:L5"/>
  </mergeCells>
  <phoneticPr fontId="2"/>
  <dataValidations count="10">
    <dataValidation type="list" allowBlank="1" showInputMessage="1" showErrorMessage="1" sqref="G6:G15">
      <formula1>"指定,甲,乙,丙"</formula1>
    </dataValidation>
    <dataValidation type="list" allowBlank="1" showInputMessage="1" showErrorMessage="1" sqref="L6:L15 O6:O15">
      <formula1>"1,2,3,4,5,6,7,8,9,10,11,12,13,14,15,16,17,18,19,20,21,22,23,24,25,26,27,28,29,30,31"</formula1>
    </dataValidation>
    <dataValidation type="list" allowBlank="1" showInputMessage="1" showErrorMessage="1" sqref="N6:N15 K6:K15">
      <formula1>"4,5,6,7,8,9,10,11,12,1,2,3"</formula1>
    </dataValidation>
    <dataValidation type="list" allowBlank="1" showInputMessage="1" showErrorMessage="1" sqref="AA6:AA15">
      <formula1>"希望する,希望しない"</formula1>
    </dataValidation>
    <dataValidation type="list" allowBlank="1" showInputMessage="1" showErrorMessage="1" sqref="E6:E15">
      <formula1>$AH$7:$AH$9</formula1>
    </dataValidation>
    <dataValidation type="list" allowBlank="1" showInputMessage="1" showErrorMessage="1" sqref="D6:D15">
      <formula1>"修士,博士"</formula1>
    </dataValidation>
    <dataValidation type="list" allowBlank="1" showInputMessage="1" showErrorMessage="1" sqref="J7:J15">
      <formula1>"2018,2019"</formula1>
    </dataValidation>
    <dataValidation type="list" allowBlank="1" showInputMessage="1" showErrorMessage="1" sqref="M7:M15">
      <formula1>"2018,2019,2020"</formula1>
    </dataValidation>
    <dataValidation type="list" allowBlank="1" showInputMessage="1" showErrorMessage="1" sqref="J6">
      <formula1>"2019,2020"</formula1>
    </dataValidation>
    <dataValidation type="list" allowBlank="1" showInputMessage="1" showErrorMessage="1" sqref="M6">
      <formula1>"2019,2020,2021,2022"</formula1>
    </dataValidation>
  </dataValidations>
  <pageMargins left="0.31496062992125984" right="0.31496062992125984" top="0.74803149606299213" bottom="0.74803149606299213" header="0.31496062992125984" footer="0.31496062992125984"/>
  <pageSetup paperSize="9" scale="60" orientation="landscape" r:id="rId1"/>
  <headerFooter>
    <oddHeader>&amp;R様式1別紙</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1"/>
  <sheetViews>
    <sheetView view="pageBreakPreview" zoomScale="85" zoomScaleNormal="100" zoomScaleSheetLayoutView="85" workbookViewId="0">
      <selection activeCell="J10" sqref="J10"/>
    </sheetView>
  </sheetViews>
  <sheetFormatPr defaultRowHeight="13.5" x14ac:dyDescent="0.15"/>
  <cols>
    <col min="1" max="1" width="9.75" style="79" customWidth="1"/>
    <col min="2" max="2" width="7.125" style="77" customWidth="1"/>
    <col min="3" max="3" width="22.875" style="78" customWidth="1"/>
    <col min="4" max="4" width="9" style="79"/>
    <col min="5" max="5" width="38.75" style="80" customWidth="1"/>
    <col min="6" max="257" width="9" style="25"/>
    <col min="258" max="258" width="9.75" style="25" customWidth="1"/>
    <col min="259" max="259" width="22.875" style="25" customWidth="1"/>
    <col min="260" max="260" width="9" style="25"/>
    <col min="261" max="261" width="38.75" style="25" customWidth="1"/>
    <col min="262" max="513" width="9" style="25"/>
    <col min="514" max="514" width="9.75" style="25" customWidth="1"/>
    <col min="515" max="515" width="22.875" style="25" customWidth="1"/>
    <col min="516" max="516" width="9" style="25"/>
    <col min="517" max="517" width="38.75" style="25" customWidth="1"/>
    <col min="518" max="769" width="9" style="25"/>
    <col min="770" max="770" width="9.75" style="25" customWidth="1"/>
    <col min="771" max="771" width="22.875" style="25" customWidth="1"/>
    <col min="772" max="772" width="9" style="25"/>
    <col min="773" max="773" width="38.75" style="25" customWidth="1"/>
    <col min="774" max="1025" width="9" style="25"/>
    <col min="1026" max="1026" width="9.75" style="25" customWidth="1"/>
    <col min="1027" max="1027" width="22.875" style="25" customWidth="1"/>
    <col min="1028" max="1028" width="9" style="25"/>
    <col min="1029" max="1029" width="38.75" style="25" customWidth="1"/>
    <col min="1030" max="1281" width="9" style="25"/>
    <col min="1282" max="1282" width="9.75" style="25" customWidth="1"/>
    <col min="1283" max="1283" width="22.875" style="25" customWidth="1"/>
    <col min="1284" max="1284" width="9" style="25"/>
    <col min="1285" max="1285" width="38.75" style="25" customWidth="1"/>
    <col min="1286" max="1537" width="9" style="25"/>
    <col min="1538" max="1538" width="9.75" style="25" customWidth="1"/>
    <col min="1539" max="1539" width="22.875" style="25" customWidth="1"/>
    <col min="1540" max="1540" width="9" style="25"/>
    <col min="1541" max="1541" width="38.75" style="25" customWidth="1"/>
    <col min="1542" max="1793" width="9" style="25"/>
    <col min="1794" max="1794" width="9.75" style="25" customWidth="1"/>
    <col min="1795" max="1795" width="22.875" style="25" customWidth="1"/>
    <col min="1796" max="1796" width="9" style="25"/>
    <col min="1797" max="1797" width="38.75" style="25" customWidth="1"/>
    <col min="1798" max="2049" width="9" style="25"/>
    <col min="2050" max="2050" width="9.75" style="25" customWidth="1"/>
    <col min="2051" max="2051" width="22.875" style="25" customWidth="1"/>
    <col min="2052" max="2052" width="9" style="25"/>
    <col min="2053" max="2053" width="38.75" style="25" customWidth="1"/>
    <col min="2054" max="2305" width="9" style="25"/>
    <col min="2306" max="2306" width="9.75" style="25" customWidth="1"/>
    <col min="2307" max="2307" width="22.875" style="25" customWidth="1"/>
    <col min="2308" max="2308" width="9" style="25"/>
    <col min="2309" max="2309" width="38.75" style="25" customWidth="1"/>
    <col min="2310" max="2561" width="9" style="25"/>
    <col min="2562" max="2562" width="9.75" style="25" customWidth="1"/>
    <col min="2563" max="2563" width="22.875" style="25" customWidth="1"/>
    <col min="2564" max="2564" width="9" style="25"/>
    <col min="2565" max="2565" width="38.75" style="25" customWidth="1"/>
    <col min="2566" max="2817" width="9" style="25"/>
    <col min="2818" max="2818" width="9.75" style="25" customWidth="1"/>
    <col min="2819" max="2819" width="22.875" style="25" customWidth="1"/>
    <col min="2820" max="2820" width="9" style="25"/>
    <col min="2821" max="2821" width="38.75" style="25" customWidth="1"/>
    <col min="2822" max="3073" width="9" style="25"/>
    <col min="3074" max="3074" width="9.75" style="25" customWidth="1"/>
    <col min="3075" max="3075" width="22.875" style="25" customWidth="1"/>
    <col min="3076" max="3076" width="9" style="25"/>
    <col min="3077" max="3077" width="38.75" style="25" customWidth="1"/>
    <col min="3078" max="3329" width="9" style="25"/>
    <col min="3330" max="3330" width="9.75" style="25" customWidth="1"/>
    <col min="3331" max="3331" width="22.875" style="25" customWidth="1"/>
    <col min="3332" max="3332" width="9" style="25"/>
    <col min="3333" max="3333" width="38.75" style="25" customWidth="1"/>
    <col min="3334" max="3585" width="9" style="25"/>
    <col min="3586" max="3586" width="9.75" style="25" customWidth="1"/>
    <col min="3587" max="3587" width="22.875" style="25" customWidth="1"/>
    <col min="3588" max="3588" width="9" style="25"/>
    <col min="3589" max="3589" width="38.75" style="25" customWidth="1"/>
    <col min="3590" max="3841" width="9" style="25"/>
    <col min="3842" max="3842" width="9.75" style="25" customWidth="1"/>
    <col min="3843" max="3843" width="22.875" style="25" customWidth="1"/>
    <col min="3844" max="3844" width="9" style="25"/>
    <col min="3845" max="3845" width="38.75" style="25" customWidth="1"/>
    <col min="3846" max="4097" width="9" style="25"/>
    <col min="4098" max="4098" width="9.75" style="25" customWidth="1"/>
    <col min="4099" max="4099" width="22.875" style="25" customWidth="1"/>
    <col min="4100" max="4100" width="9" style="25"/>
    <col min="4101" max="4101" width="38.75" style="25" customWidth="1"/>
    <col min="4102" max="4353" width="9" style="25"/>
    <col min="4354" max="4354" width="9.75" style="25" customWidth="1"/>
    <col min="4355" max="4355" width="22.875" style="25" customWidth="1"/>
    <col min="4356" max="4356" width="9" style="25"/>
    <col min="4357" max="4357" width="38.75" style="25" customWidth="1"/>
    <col min="4358" max="4609" width="9" style="25"/>
    <col min="4610" max="4610" width="9.75" style="25" customWidth="1"/>
    <col min="4611" max="4611" width="22.875" style="25" customWidth="1"/>
    <col min="4612" max="4612" width="9" style="25"/>
    <col min="4613" max="4613" width="38.75" style="25" customWidth="1"/>
    <col min="4614" max="4865" width="9" style="25"/>
    <col min="4866" max="4866" width="9.75" style="25" customWidth="1"/>
    <col min="4867" max="4867" width="22.875" style="25" customWidth="1"/>
    <col min="4868" max="4868" width="9" style="25"/>
    <col min="4869" max="4869" width="38.75" style="25" customWidth="1"/>
    <col min="4870" max="5121" width="9" style="25"/>
    <col min="5122" max="5122" width="9.75" style="25" customWidth="1"/>
    <col min="5123" max="5123" width="22.875" style="25" customWidth="1"/>
    <col min="5124" max="5124" width="9" style="25"/>
    <col min="5125" max="5125" width="38.75" style="25" customWidth="1"/>
    <col min="5126" max="5377" width="9" style="25"/>
    <col min="5378" max="5378" width="9.75" style="25" customWidth="1"/>
    <col min="5379" max="5379" width="22.875" style="25" customWidth="1"/>
    <col min="5380" max="5380" width="9" style="25"/>
    <col min="5381" max="5381" width="38.75" style="25" customWidth="1"/>
    <col min="5382" max="5633" width="9" style="25"/>
    <col min="5634" max="5634" width="9.75" style="25" customWidth="1"/>
    <col min="5635" max="5635" width="22.875" style="25" customWidth="1"/>
    <col min="5636" max="5636" width="9" style="25"/>
    <col min="5637" max="5637" width="38.75" style="25" customWidth="1"/>
    <col min="5638" max="5889" width="9" style="25"/>
    <col min="5890" max="5890" width="9.75" style="25" customWidth="1"/>
    <col min="5891" max="5891" width="22.875" style="25" customWidth="1"/>
    <col min="5892" max="5892" width="9" style="25"/>
    <col min="5893" max="5893" width="38.75" style="25" customWidth="1"/>
    <col min="5894" max="6145" width="9" style="25"/>
    <col min="6146" max="6146" width="9.75" style="25" customWidth="1"/>
    <col min="6147" max="6147" width="22.875" style="25" customWidth="1"/>
    <col min="6148" max="6148" width="9" style="25"/>
    <col min="6149" max="6149" width="38.75" style="25" customWidth="1"/>
    <col min="6150" max="6401" width="9" style="25"/>
    <col min="6402" max="6402" width="9.75" style="25" customWidth="1"/>
    <col min="6403" max="6403" width="22.875" style="25" customWidth="1"/>
    <col min="6404" max="6404" width="9" style="25"/>
    <col min="6405" max="6405" width="38.75" style="25" customWidth="1"/>
    <col min="6406" max="6657" width="9" style="25"/>
    <col min="6658" max="6658" width="9.75" style="25" customWidth="1"/>
    <col min="6659" max="6659" width="22.875" style="25" customWidth="1"/>
    <col min="6660" max="6660" width="9" style="25"/>
    <col min="6661" max="6661" width="38.75" style="25" customWidth="1"/>
    <col min="6662" max="6913" width="9" style="25"/>
    <col min="6914" max="6914" width="9.75" style="25" customWidth="1"/>
    <col min="6915" max="6915" width="22.875" style="25" customWidth="1"/>
    <col min="6916" max="6916" width="9" style="25"/>
    <col min="6917" max="6917" width="38.75" style="25" customWidth="1"/>
    <col min="6918" max="7169" width="9" style="25"/>
    <col min="7170" max="7170" width="9.75" style="25" customWidth="1"/>
    <col min="7171" max="7171" width="22.875" style="25" customWidth="1"/>
    <col min="7172" max="7172" width="9" style="25"/>
    <col min="7173" max="7173" width="38.75" style="25" customWidth="1"/>
    <col min="7174" max="7425" width="9" style="25"/>
    <col min="7426" max="7426" width="9.75" style="25" customWidth="1"/>
    <col min="7427" max="7427" width="22.875" style="25" customWidth="1"/>
    <col min="7428" max="7428" width="9" style="25"/>
    <col min="7429" max="7429" width="38.75" style="25" customWidth="1"/>
    <col min="7430" max="7681" width="9" style="25"/>
    <col min="7682" max="7682" width="9.75" style="25" customWidth="1"/>
    <col min="7683" max="7683" width="22.875" style="25" customWidth="1"/>
    <col min="7684" max="7684" width="9" style="25"/>
    <col min="7685" max="7685" width="38.75" style="25" customWidth="1"/>
    <col min="7686" max="7937" width="9" style="25"/>
    <col min="7938" max="7938" width="9.75" style="25" customWidth="1"/>
    <col min="7939" max="7939" width="22.875" style="25" customWidth="1"/>
    <col min="7940" max="7940" width="9" style="25"/>
    <col min="7941" max="7941" width="38.75" style="25" customWidth="1"/>
    <col min="7942" max="8193" width="9" style="25"/>
    <col min="8194" max="8194" width="9.75" style="25" customWidth="1"/>
    <col min="8195" max="8195" width="22.875" style="25" customWidth="1"/>
    <col min="8196" max="8196" width="9" style="25"/>
    <col min="8197" max="8197" width="38.75" style="25" customWidth="1"/>
    <col min="8198" max="8449" width="9" style="25"/>
    <col min="8450" max="8450" width="9.75" style="25" customWidth="1"/>
    <col min="8451" max="8451" width="22.875" style="25" customWidth="1"/>
    <col min="8452" max="8452" width="9" style="25"/>
    <col min="8453" max="8453" width="38.75" style="25" customWidth="1"/>
    <col min="8454" max="8705" width="9" style="25"/>
    <col min="8706" max="8706" width="9.75" style="25" customWidth="1"/>
    <col min="8707" max="8707" width="22.875" style="25" customWidth="1"/>
    <col min="8708" max="8708" width="9" style="25"/>
    <col min="8709" max="8709" width="38.75" style="25" customWidth="1"/>
    <col min="8710" max="8961" width="9" style="25"/>
    <col min="8962" max="8962" width="9.75" style="25" customWidth="1"/>
    <col min="8963" max="8963" width="22.875" style="25" customWidth="1"/>
    <col min="8964" max="8964" width="9" style="25"/>
    <col min="8965" max="8965" width="38.75" style="25" customWidth="1"/>
    <col min="8966" max="9217" width="9" style="25"/>
    <col min="9218" max="9218" width="9.75" style="25" customWidth="1"/>
    <col min="9219" max="9219" width="22.875" style="25" customWidth="1"/>
    <col min="9220" max="9220" width="9" style="25"/>
    <col min="9221" max="9221" width="38.75" style="25" customWidth="1"/>
    <col min="9222" max="9473" width="9" style="25"/>
    <col min="9474" max="9474" width="9.75" style="25" customWidth="1"/>
    <col min="9475" max="9475" width="22.875" style="25" customWidth="1"/>
    <col min="9476" max="9476" width="9" style="25"/>
    <col min="9477" max="9477" width="38.75" style="25" customWidth="1"/>
    <col min="9478" max="9729" width="9" style="25"/>
    <col min="9730" max="9730" width="9.75" style="25" customWidth="1"/>
    <col min="9731" max="9731" width="22.875" style="25" customWidth="1"/>
    <col min="9732" max="9732" width="9" style="25"/>
    <col min="9733" max="9733" width="38.75" style="25" customWidth="1"/>
    <col min="9734" max="9985" width="9" style="25"/>
    <col min="9986" max="9986" width="9.75" style="25" customWidth="1"/>
    <col min="9987" max="9987" width="22.875" style="25" customWidth="1"/>
    <col min="9988" max="9988" width="9" style="25"/>
    <col min="9989" max="9989" width="38.75" style="25" customWidth="1"/>
    <col min="9990" max="10241" width="9" style="25"/>
    <col min="10242" max="10242" width="9.75" style="25" customWidth="1"/>
    <col min="10243" max="10243" width="22.875" style="25" customWidth="1"/>
    <col min="10244" max="10244" width="9" style="25"/>
    <col min="10245" max="10245" width="38.75" style="25" customWidth="1"/>
    <col min="10246" max="10497" width="9" style="25"/>
    <col min="10498" max="10498" width="9.75" style="25" customWidth="1"/>
    <col min="10499" max="10499" width="22.875" style="25" customWidth="1"/>
    <col min="10500" max="10500" width="9" style="25"/>
    <col min="10501" max="10501" width="38.75" style="25" customWidth="1"/>
    <col min="10502" max="10753" width="9" style="25"/>
    <col min="10754" max="10754" width="9.75" style="25" customWidth="1"/>
    <col min="10755" max="10755" width="22.875" style="25" customWidth="1"/>
    <col min="10756" max="10756" width="9" style="25"/>
    <col min="10757" max="10757" width="38.75" style="25" customWidth="1"/>
    <col min="10758" max="11009" width="9" style="25"/>
    <col min="11010" max="11010" width="9.75" style="25" customWidth="1"/>
    <col min="11011" max="11011" width="22.875" style="25" customWidth="1"/>
    <col min="11012" max="11012" width="9" style="25"/>
    <col min="11013" max="11013" width="38.75" style="25" customWidth="1"/>
    <col min="11014" max="11265" width="9" style="25"/>
    <col min="11266" max="11266" width="9.75" style="25" customWidth="1"/>
    <col min="11267" max="11267" width="22.875" style="25" customWidth="1"/>
    <col min="11268" max="11268" width="9" style="25"/>
    <col min="11269" max="11269" width="38.75" style="25" customWidth="1"/>
    <col min="11270" max="11521" width="9" style="25"/>
    <col min="11522" max="11522" width="9.75" style="25" customWidth="1"/>
    <col min="11523" max="11523" width="22.875" style="25" customWidth="1"/>
    <col min="11524" max="11524" width="9" style="25"/>
    <col min="11525" max="11525" width="38.75" style="25" customWidth="1"/>
    <col min="11526" max="11777" width="9" style="25"/>
    <col min="11778" max="11778" width="9.75" style="25" customWidth="1"/>
    <col min="11779" max="11779" width="22.875" style="25" customWidth="1"/>
    <col min="11780" max="11780" width="9" style="25"/>
    <col min="11781" max="11781" width="38.75" style="25" customWidth="1"/>
    <col min="11782" max="12033" width="9" style="25"/>
    <col min="12034" max="12034" width="9.75" style="25" customWidth="1"/>
    <col min="12035" max="12035" width="22.875" style="25" customWidth="1"/>
    <col min="12036" max="12036" width="9" style="25"/>
    <col min="12037" max="12037" width="38.75" style="25" customWidth="1"/>
    <col min="12038" max="12289" width="9" style="25"/>
    <col min="12290" max="12290" width="9.75" style="25" customWidth="1"/>
    <col min="12291" max="12291" width="22.875" style="25" customWidth="1"/>
    <col min="12292" max="12292" width="9" style="25"/>
    <col min="12293" max="12293" width="38.75" style="25" customWidth="1"/>
    <col min="12294" max="12545" width="9" style="25"/>
    <col min="12546" max="12546" width="9.75" style="25" customWidth="1"/>
    <col min="12547" max="12547" width="22.875" style="25" customWidth="1"/>
    <col min="12548" max="12548" width="9" style="25"/>
    <col min="12549" max="12549" width="38.75" style="25" customWidth="1"/>
    <col min="12550" max="12801" width="9" style="25"/>
    <col min="12802" max="12802" width="9.75" style="25" customWidth="1"/>
    <col min="12803" max="12803" width="22.875" style="25" customWidth="1"/>
    <col min="12804" max="12804" width="9" style="25"/>
    <col min="12805" max="12805" width="38.75" style="25" customWidth="1"/>
    <col min="12806" max="13057" width="9" style="25"/>
    <col min="13058" max="13058" width="9.75" style="25" customWidth="1"/>
    <col min="13059" max="13059" width="22.875" style="25" customWidth="1"/>
    <col min="13060" max="13060" width="9" style="25"/>
    <col min="13061" max="13061" width="38.75" style="25" customWidth="1"/>
    <col min="13062" max="13313" width="9" style="25"/>
    <col min="13314" max="13314" width="9.75" style="25" customWidth="1"/>
    <col min="13315" max="13315" width="22.875" style="25" customWidth="1"/>
    <col min="13316" max="13316" width="9" style="25"/>
    <col min="13317" max="13317" width="38.75" style="25" customWidth="1"/>
    <col min="13318" max="13569" width="9" style="25"/>
    <col min="13570" max="13570" width="9.75" style="25" customWidth="1"/>
    <col min="13571" max="13571" width="22.875" style="25" customWidth="1"/>
    <col min="13572" max="13572" width="9" style="25"/>
    <col min="13573" max="13573" width="38.75" style="25" customWidth="1"/>
    <col min="13574" max="13825" width="9" style="25"/>
    <col min="13826" max="13826" width="9.75" style="25" customWidth="1"/>
    <col min="13827" max="13827" width="22.875" style="25" customWidth="1"/>
    <col min="13828" max="13828" width="9" style="25"/>
    <col min="13829" max="13829" width="38.75" style="25" customWidth="1"/>
    <col min="13830" max="14081" width="9" style="25"/>
    <col min="14082" max="14082" width="9.75" style="25" customWidth="1"/>
    <col min="14083" max="14083" width="22.875" style="25" customWidth="1"/>
    <col min="14084" max="14084" width="9" style="25"/>
    <col min="14085" max="14085" width="38.75" style="25" customWidth="1"/>
    <col min="14086" max="14337" width="9" style="25"/>
    <col min="14338" max="14338" width="9.75" style="25" customWidth="1"/>
    <col min="14339" max="14339" width="22.875" style="25" customWidth="1"/>
    <col min="14340" max="14340" width="9" style="25"/>
    <col min="14341" max="14341" width="38.75" style="25" customWidth="1"/>
    <col min="14342" max="14593" width="9" style="25"/>
    <col min="14594" max="14594" width="9.75" style="25" customWidth="1"/>
    <col min="14595" max="14595" width="22.875" style="25" customWidth="1"/>
    <col min="14596" max="14596" width="9" style="25"/>
    <col min="14597" max="14597" width="38.75" style="25" customWidth="1"/>
    <col min="14598" max="14849" width="9" style="25"/>
    <col min="14850" max="14850" width="9.75" style="25" customWidth="1"/>
    <col min="14851" max="14851" width="22.875" style="25" customWidth="1"/>
    <col min="14852" max="14852" width="9" style="25"/>
    <col min="14853" max="14853" width="38.75" style="25" customWidth="1"/>
    <col min="14854" max="15105" width="9" style="25"/>
    <col min="15106" max="15106" width="9.75" style="25" customWidth="1"/>
    <col min="15107" max="15107" width="22.875" style="25" customWidth="1"/>
    <col min="15108" max="15108" width="9" style="25"/>
    <col min="15109" max="15109" width="38.75" style="25" customWidth="1"/>
    <col min="15110" max="15361" width="9" style="25"/>
    <col min="15362" max="15362" width="9.75" style="25" customWidth="1"/>
    <col min="15363" max="15363" width="22.875" style="25" customWidth="1"/>
    <col min="15364" max="15364" width="9" style="25"/>
    <col min="15365" max="15365" width="38.75" style="25" customWidth="1"/>
    <col min="15366" max="15617" width="9" style="25"/>
    <col min="15618" max="15618" width="9.75" style="25" customWidth="1"/>
    <col min="15619" max="15619" width="22.875" style="25" customWidth="1"/>
    <col min="15620" max="15620" width="9" style="25"/>
    <col min="15621" max="15621" width="38.75" style="25" customWidth="1"/>
    <col min="15622" max="15873" width="9" style="25"/>
    <col min="15874" max="15874" width="9.75" style="25" customWidth="1"/>
    <col min="15875" max="15875" width="22.875" style="25" customWidth="1"/>
    <col min="15876" max="15876" width="9" style="25"/>
    <col min="15877" max="15877" width="38.75" style="25" customWidth="1"/>
    <col min="15878" max="16129" width="9" style="25"/>
    <col min="16130" max="16130" width="9.75" style="25" customWidth="1"/>
    <col min="16131" max="16131" width="22.875" style="25" customWidth="1"/>
    <col min="16132" max="16132" width="9" style="25"/>
    <col min="16133" max="16133" width="38.75" style="25" customWidth="1"/>
    <col min="16134" max="16384" width="9" style="25"/>
  </cols>
  <sheetData>
    <row r="1" spans="1:5" ht="20.25" customHeight="1" x14ac:dyDescent="0.15">
      <c r="A1" s="108" t="s">
        <v>261</v>
      </c>
      <c r="B1" s="109"/>
      <c r="C1" s="109"/>
      <c r="D1" s="109"/>
      <c r="E1" s="109"/>
    </row>
    <row r="2" spans="1:5" ht="7.5" customHeight="1" x14ac:dyDescent="0.15">
      <c r="A2" s="26"/>
      <c r="B2" s="27"/>
      <c r="C2" s="28"/>
      <c r="D2" s="26"/>
      <c r="E2" s="29"/>
    </row>
    <row r="3" spans="1:5" ht="19.5" customHeight="1" x14ac:dyDescent="0.15">
      <c r="A3" s="30"/>
      <c r="B3" s="31" t="s">
        <v>34</v>
      </c>
      <c r="C3" s="32" t="s">
        <v>35</v>
      </c>
      <c r="D3" s="33" t="s">
        <v>36</v>
      </c>
      <c r="E3" s="34" t="s">
        <v>263</v>
      </c>
    </row>
    <row r="4" spans="1:5" x14ac:dyDescent="0.15">
      <c r="A4" s="35" t="s">
        <v>37</v>
      </c>
      <c r="B4" s="36">
        <v>100</v>
      </c>
      <c r="C4" s="37" t="s">
        <v>38</v>
      </c>
      <c r="D4" s="38" t="s">
        <v>39</v>
      </c>
      <c r="E4" s="39" t="s">
        <v>40</v>
      </c>
    </row>
    <row r="5" spans="1:5" x14ac:dyDescent="0.15">
      <c r="A5" s="35"/>
      <c r="B5" s="40">
        <v>101</v>
      </c>
      <c r="C5" s="41" t="s">
        <v>41</v>
      </c>
      <c r="D5" s="42" t="s">
        <v>39</v>
      </c>
      <c r="E5" s="43" t="s">
        <v>42</v>
      </c>
    </row>
    <row r="6" spans="1:5" x14ac:dyDescent="0.15">
      <c r="A6" s="35"/>
      <c r="B6" s="40">
        <v>102</v>
      </c>
      <c r="C6" s="41" t="s">
        <v>43</v>
      </c>
      <c r="D6" s="42" t="s">
        <v>39</v>
      </c>
      <c r="E6" s="43" t="s">
        <v>42</v>
      </c>
    </row>
    <row r="7" spans="1:5" x14ac:dyDescent="0.15">
      <c r="A7" s="35"/>
      <c r="B7" s="40">
        <v>103</v>
      </c>
      <c r="C7" s="41" t="s">
        <v>44</v>
      </c>
      <c r="D7" s="42" t="s">
        <v>39</v>
      </c>
      <c r="E7" s="43" t="s">
        <v>42</v>
      </c>
    </row>
    <row r="8" spans="1:5" x14ac:dyDescent="0.15">
      <c r="A8" s="35"/>
      <c r="B8" s="40">
        <v>104</v>
      </c>
      <c r="C8" s="41" t="s">
        <v>45</v>
      </c>
      <c r="D8" s="42" t="s">
        <v>46</v>
      </c>
      <c r="E8" s="43" t="s">
        <v>42</v>
      </c>
    </row>
    <row r="9" spans="1:5" x14ac:dyDescent="0.15">
      <c r="A9" s="35"/>
      <c r="B9" s="40">
        <v>105</v>
      </c>
      <c r="C9" s="41" t="s">
        <v>47</v>
      </c>
      <c r="D9" s="42" t="s">
        <v>39</v>
      </c>
      <c r="E9" s="43" t="s">
        <v>48</v>
      </c>
    </row>
    <row r="10" spans="1:5" x14ac:dyDescent="0.15">
      <c r="A10" s="35"/>
      <c r="B10" s="40">
        <v>106</v>
      </c>
      <c r="C10" s="41" t="s">
        <v>49</v>
      </c>
      <c r="D10" s="42" t="s">
        <v>46</v>
      </c>
      <c r="E10" s="43" t="s">
        <v>42</v>
      </c>
    </row>
    <row r="11" spans="1:5" x14ac:dyDescent="0.15">
      <c r="A11" s="35"/>
      <c r="B11" s="40">
        <v>107</v>
      </c>
      <c r="C11" s="41" t="s">
        <v>50</v>
      </c>
      <c r="D11" s="42" t="s">
        <v>39</v>
      </c>
      <c r="E11" s="43" t="s">
        <v>42</v>
      </c>
    </row>
    <row r="12" spans="1:5" x14ac:dyDescent="0.15">
      <c r="A12" s="35"/>
      <c r="B12" s="40">
        <v>108</v>
      </c>
      <c r="C12" s="41" t="s">
        <v>51</v>
      </c>
      <c r="D12" s="42" t="s">
        <v>46</v>
      </c>
      <c r="E12" s="43" t="s">
        <v>52</v>
      </c>
    </row>
    <row r="13" spans="1:5" x14ac:dyDescent="0.15">
      <c r="A13" s="35"/>
      <c r="B13" s="40">
        <v>109</v>
      </c>
      <c r="C13" s="41" t="s">
        <v>53</v>
      </c>
      <c r="D13" s="42" t="s">
        <v>46</v>
      </c>
      <c r="E13" s="43" t="s">
        <v>54</v>
      </c>
    </row>
    <row r="14" spans="1:5" x14ac:dyDescent="0.15">
      <c r="A14" s="35"/>
      <c r="B14" s="40">
        <v>110</v>
      </c>
      <c r="C14" s="41" t="s">
        <v>55</v>
      </c>
      <c r="D14" s="42" t="s">
        <v>46</v>
      </c>
      <c r="E14" s="43" t="s">
        <v>42</v>
      </c>
    </row>
    <row r="15" spans="1:5" x14ac:dyDescent="0.15">
      <c r="A15" s="35"/>
      <c r="B15" s="40">
        <v>111</v>
      </c>
      <c r="C15" s="41" t="s">
        <v>56</v>
      </c>
      <c r="D15" s="42" t="s">
        <v>39</v>
      </c>
      <c r="E15" s="43" t="s">
        <v>42</v>
      </c>
    </row>
    <row r="16" spans="1:5" x14ac:dyDescent="0.15">
      <c r="A16" s="35"/>
      <c r="B16" s="40">
        <v>112</v>
      </c>
      <c r="C16" s="41" t="s">
        <v>57</v>
      </c>
      <c r="D16" s="42" t="s">
        <v>46</v>
      </c>
      <c r="E16" s="43" t="s">
        <v>58</v>
      </c>
    </row>
    <row r="17" spans="1:5" x14ac:dyDescent="0.15">
      <c r="A17" s="35"/>
      <c r="B17" s="40">
        <v>113</v>
      </c>
      <c r="C17" s="41" t="s">
        <v>59</v>
      </c>
      <c r="D17" s="42" t="s">
        <v>39</v>
      </c>
      <c r="E17" s="43" t="s">
        <v>42</v>
      </c>
    </row>
    <row r="18" spans="1:5" x14ac:dyDescent="0.15">
      <c r="A18" s="35"/>
      <c r="B18" s="40">
        <v>114</v>
      </c>
      <c r="C18" s="41" t="s">
        <v>60</v>
      </c>
      <c r="D18" s="42" t="s">
        <v>46</v>
      </c>
      <c r="E18" s="43" t="s">
        <v>61</v>
      </c>
    </row>
    <row r="19" spans="1:5" x14ac:dyDescent="0.15">
      <c r="A19" s="35"/>
      <c r="B19" s="40">
        <v>115</v>
      </c>
      <c r="C19" s="41" t="s">
        <v>62</v>
      </c>
      <c r="D19" s="42" t="s">
        <v>39</v>
      </c>
      <c r="E19" s="43" t="s">
        <v>42</v>
      </c>
    </row>
    <row r="20" spans="1:5" x14ac:dyDescent="0.15">
      <c r="A20" s="35"/>
      <c r="B20" s="40">
        <v>116</v>
      </c>
      <c r="C20" s="41" t="s">
        <v>63</v>
      </c>
      <c r="D20" s="42" t="s">
        <v>39</v>
      </c>
      <c r="E20" s="43" t="s">
        <v>42</v>
      </c>
    </row>
    <row r="21" spans="1:5" x14ac:dyDescent="0.15">
      <c r="A21" s="35"/>
      <c r="B21" s="40">
        <v>117</v>
      </c>
      <c r="C21" s="41" t="s">
        <v>64</v>
      </c>
      <c r="D21" s="42" t="s">
        <v>46</v>
      </c>
      <c r="E21" s="43" t="s">
        <v>65</v>
      </c>
    </row>
    <row r="22" spans="1:5" x14ac:dyDescent="0.15">
      <c r="A22" s="35"/>
      <c r="B22" s="44">
        <v>191</v>
      </c>
      <c r="C22" s="45" t="s">
        <v>66</v>
      </c>
      <c r="D22" s="46" t="s">
        <v>67</v>
      </c>
      <c r="E22" s="47" t="s">
        <v>68</v>
      </c>
    </row>
    <row r="23" spans="1:5" x14ac:dyDescent="0.15">
      <c r="A23" s="35"/>
      <c r="B23" s="40">
        <v>119</v>
      </c>
      <c r="C23" s="41" t="s">
        <v>69</v>
      </c>
      <c r="D23" s="42" t="s">
        <v>39</v>
      </c>
      <c r="E23" s="43" t="s">
        <v>42</v>
      </c>
    </row>
    <row r="24" spans="1:5" x14ac:dyDescent="0.15">
      <c r="A24" s="35"/>
      <c r="B24" s="40">
        <v>120</v>
      </c>
      <c r="C24" s="41" t="s">
        <v>70</v>
      </c>
      <c r="D24" s="42" t="s">
        <v>46</v>
      </c>
      <c r="E24" s="43" t="s">
        <v>71</v>
      </c>
    </row>
    <row r="25" spans="1:5" x14ac:dyDescent="0.15">
      <c r="A25" s="35"/>
      <c r="B25" s="40">
        <v>121</v>
      </c>
      <c r="C25" s="41" t="s">
        <v>72</v>
      </c>
      <c r="D25" s="42" t="s">
        <v>46</v>
      </c>
      <c r="E25" s="43" t="s">
        <v>42</v>
      </c>
    </row>
    <row r="26" spans="1:5" x14ac:dyDescent="0.15">
      <c r="A26" s="35"/>
      <c r="B26" s="40">
        <v>122</v>
      </c>
      <c r="C26" s="41" t="s">
        <v>73</v>
      </c>
      <c r="D26" s="42" t="s">
        <v>39</v>
      </c>
      <c r="E26" s="43" t="s">
        <v>42</v>
      </c>
    </row>
    <row r="27" spans="1:5" x14ac:dyDescent="0.15">
      <c r="A27" s="35"/>
      <c r="B27" s="40">
        <v>123</v>
      </c>
      <c r="C27" s="41" t="s">
        <v>74</v>
      </c>
      <c r="D27" s="42" t="s">
        <v>46</v>
      </c>
      <c r="E27" s="43" t="s">
        <v>42</v>
      </c>
    </row>
    <row r="28" spans="1:5" x14ac:dyDescent="0.15">
      <c r="A28" s="35"/>
      <c r="B28" s="48">
        <v>124</v>
      </c>
      <c r="C28" s="49" t="s">
        <v>75</v>
      </c>
      <c r="D28" s="50" t="s">
        <v>39</v>
      </c>
      <c r="E28" s="51" t="s">
        <v>42</v>
      </c>
    </row>
    <row r="29" spans="1:5" x14ac:dyDescent="0.15">
      <c r="A29" s="52" t="s">
        <v>76</v>
      </c>
      <c r="B29" s="53">
        <v>201</v>
      </c>
      <c r="C29" s="54" t="s">
        <v>77</v>
      </c>
      <c r="D29" s="55" t="s">
        <v>39</v>
      </c>
      <c r="E29" s="56" t="s">
        <v>78</v>
      </c>
    </row>
    <row r="30" spans="1:5" x14ac:dyDescent="0.15">
      <c r="A30" s="35"/>
      <c r="B30" s="40">
        <v>202</v>
      </c>
      <c r="C30" s="41" t="s">
        <v>79</v>
      </c>
      <c r="D30" s="42" t="s">
        <v>39</v>
      </c>
      <c r="E30" s="43" t="s">
        <v>42</v>
      </c>
    </row>
    <row r="31" spans="1:5" x14ac:dyDescent="0.15">
      <c r="A31" s="35"/>
      <c r="B31" s="40">
        <v>203</v>
      </c>
      <c r="C31" s="41" t="s">
        <v>80</v>
      </c>
      <c r="D31" s="42" t="s">
        <v>39</v>
      </c>
      <c r="E31" s="43" t="s">
        <v>81</v>
      </c>
    </row>
    <row r="32" spans="1:5" x14ac:dyDescent="0.15">
      <c r="A32" s="35"/>
      <c r="B32" s="40">
        <v>204</v>
      </c>
      <c r="C32" s="41" t="s">
        <v>82</v>
      </c>
      <c r="D32" s="42" t="s">
        <v>39</v>
      </c>
      <c r="E32" s="43" t="s">
        <v>42</v>
      </c>
    </row>
    <row r="33" spans="1:5" x14ac:dyDescent="0.15">
      <c r="A33" s="35"/>
      <c r="B33" s="40">
        <v>205</v>
      </c>
      <c r="C33" s="41" t="s">
        <v>83</v>
      </c>
      <c r="D33" s="42" t="s">
        <v>39</v>
      </c>
      <c r="E33" s="43" t="s">
        <v>42</v>
      </c>
    </row>
    <row r="34" spans="1:5" x14ac:dyDescent="0.15">
      <c r="A34" s="35"/>
      <c r="B34" s="40">
        <v>206</v>
      </c>
      <c r="C34" s="41" t="s">
        <v>84</v>
      </c>
      <c r="D34" s="42" t="s">
        <v>39</v>
      </c>
      <c r="E34" s="43" t="s">
        <v>42</v>
      </c>
    </row>
    <row r="35" spans="1:5" x14ac:dyDescent="0.15">
      <c r="A35" s="35"/>
      <c r="B35" s="40">
        <v>207</v>
      </c>
      <c r="C35" s="41" t="s">
        <v>85</v>
      </c>
      <c r="D35" s="42" t="s">
        <v>39</v>
      </c>
      <c r="E35" s="43" t="s">
        <v>42</v>
      </c>
    </row>
    <row r="36" spans="1:5" x14ac:dyDescent="0.15">
      <c r="A36" s="35"/>
      <c r="B36" s="40">
        <v>208</v>
      </c>
      <c r="C36" s="41" t="s">
        <v>86</v>
      </c>
      <c r="D36" s="42" t="s">
        <v>39</v>
      </c>
      <c r="E36" s="43"/>
    </row>
    <row r="37" spans="1:5" x14ac:dyDescent="0.15">
      <c r="A37" s="35"/>
      <c r="B37" s="40">
        <v>209</v>
      </c>
      <c r="C37" s="41" t="s">
        <v>87</v>
      </c>
      <c r="D37" s="42" t="s">
        <v>39</v>
      </c>
      <c r="E37" s="43" t="s">
        <v>42</v>
      </c>
    </row>
    <row r="38" spans="1:5" x14ac:dyDescent="0.15">
      <c r="A38" s="35"/>
      <c r="B38" s="40">
        <v>210</v>
      </c>
      <c r="C38" s="41" t="s">
        <v>88</v>
      </c>
      <c r="D38" s="42" t="s">
        <v>39</v>
      </c>
      <c r="E38" s="43" t="s">
        <v>42</v>
      </c>
    </row>
    <row r="39" spans="1:5" x14ac:dyDescent="0.15">
      <c r="A39" s="35"/>
      <c r="B39" s="40">
        <v>211</v>
      </c>
      <c r="C39" s="41" t="s">
        <v>89</v>
      </c>
      <c r="D39" s="42" t="s">
        <v>39</v>
      </c>
      <c r="E39" s="43" t="s">
        <v>42</v>
      </c>
    </row>
    <row r="40" spans="1:5" x14ac:dyDescent="0.15">
      <c r="A40" s="35"/>
      <c r="B40" s="40">
        <v>212</v>
      </c>
      <c r="C40" s="41" t="s">
        <v>90</v>
      </c>
      <c r="D40" s="42" t="s">
        <v>39</v>
      </c>
      <c r="E40" s="43" t="s">
        <v>42</v>
      </c>
    </row>
    <row r="41" spans="1:5" x14ac:dyDescent="0.15">
      <c r="A41" s="35"/>
      <c r="B41" s="40">
        <v>213</v>
      </c>
      <c r="C41" s="41" t="s">
        <v>91</v>
      </c>
      <c r="D41" s="42" t="s">
        <v>39</v>
      </c>
      <c r="E41" s="43" t="s">
        <v>42</v>
      </c>
    </row>
    <row r="42" spans="1:5" x14ac:dyDescent="0.15">
      <c r="A42" s="35"/>
      <c r="B42" s="40">
        <v>214</v>
      </c>
      <c r="C42" s="41" t="s">
        <v>92</v>
      </c>
      <c r="D42" s="42" t="s">
        <v>39</v>
      </c>
      <c r="E42" s="43" t="s">
        <v>93</v>
      </c>
    </row>
    <row r="43" spans="1:5" x14ac:dyDescent="0.15">
      <c r="A43" s="35"/>
      <c r="B43" s="40">
        <v>215</v>
      </c>
      <c r="C43" s="41" t="s">
        <v>94</v>
      </c>
      <c r="D43" s="42" t="s">
        <v>39</v>
      </c>
      <c r="E43" s="43" t="s">
        <v>42</v>
      </c>
    </row>
    <row r="44" spans="1:5" x14ac:dyDescent="0.15">
      <c r="A44" s="35"/>
      <c r="B44" s="40">
        <v>216</v>
      </c>
      <c r="C44" s="41" t="s">
        <v>95</v>
      </c>
      <c r="D44" s="42" t="s">
        <v>39</v>
      </c>
      <c r="E44" s="43" t="s">
        <v>42</v>
      </c>
    </row>
    <row r="45" spans="1:5" x14ac:dyDescent="0.15">
      <c r="A45" s="35"/>
      <c r="B45" s="40">
        <v>217</v>
      </c>
      <c r="C45" s="41" t="s">
        <v>96</v>
      </c>
      <c r="D45" s="42" t="s">
        <v>39</v>
      </c>
      <c r="E45" s="43" t="s">
        <v>42</v>
      </c>
    </row>
    <row r="46" spans="1:5" x14ac:dyDescent="0.15">
      <c r="A46" s="35"/>
      <c r="B46" s="40">
        <v>218</v>
      </c>
      <c r="C46" s="41" t="s">
        <v>97</v>
      </c>
      <c r="D46" s="42" t="s">
        <v>39</v>
      </c>
      <c r="E46" s="43" t="s">
        <v>98</v>
      </c>
    </row>
    <row r="47" spans="1:5" x14ac:dyDescent="0.15">
      <c r="A47" s="35"/>
      <c r="B47" s="40">
        <v>219</v>
      </c>
      <c r="C47" s="41" t="s">
        <v>99</v>
      </c>
      <c r="D47" s="42" t="s">
        <v>39</v>
      </c>
      <c r="E47" s="43" t="s">
        <v>42</v>
      </c>
    </row>
    <row r="48" spans="1:5" x14ac:dyDescent="0.15">
      <c r="A48" s="35"/>
      <c r="B48" s="40">
        <v>220</v>
      </c>
      <c r="C48" s="41" t="s">
        <v>100</v>
      </c>
      <c r="D48" s="42" t="s">
        <v>39</v>
      </c>
      <c r="E48" s="43" t="s">
        <v>42</v>
      </c>
    </row>
    <row r="49" spans="1:5" x14ac:dyDescent="0.15">
      <c r="A49" s="35"/>
      <c r="B49" s="40">
        <v>221</v>
      </c>
      <c r="C49" s="41" t="s">
        <v>101</v>
      </c>
      <c r="D49" s="42" t="s">
        <v>39</v>
      </c>
      <c r="E49" s="43" t="s">
        <v>42</v>
      </c>
    </row>
    <row r="50" spans="1:5" x14ac:dyDescent="0.15">
      <c r="A50" s="35"/>
      <c r="B50" s="48">
        <v>222</v>
      </c>
      <c r="C50" s="49" t="s">
        <v>102</v>
      </c>
      <c r="D50" s="50" t="s">
        <v>39</v>
      </c>
      <c r="E50" s="51" t="s">
        <v>42</v>
      </c>
    </row>
    <row r="51" spans="1:5" x14ac:dyDescent="0.15">
      <c r="A51" s="52" t="s">
        <v>103</v>
      </c>
      <c r="B51" s="53">
        <v>301</v>
      </c>
      <c r="C51" s="54" t="s">
        <v>104</v>
      </c>
      <c r="D51" s="55" t="s">
        <v>105</v>
      </c>
      <c r="E51" s="56" t="s">
        <v>42</v>
      </c>
    </row>
    <row r="52" spans="1:5" x14ac:dyDescent="0.15">
      <c r="A52" s="35"/>
      <c r="B52" s="40">
        <v>302</v>
      </c>
      <c r="C52" s="41" t="s">
        <v>106</v>
      </c>
      <c r="D52" s="42" t="s">
        <v>105</v>
      </c>
      <c r="E52" s="43" t="s">
        <v>42</v>
      </c>
    </row>
    <row r="53" spans="1:5" x14ac:dyDescent="0.15">
      <c r="A53" s="35"/>
      <c r="B53" s="40">
        <v>303</v>
      </c>
      <c r="C53" s="41" t="s">
        <v>107</v>
      </c>
      <c r="D53" s="42" t="s">
        <v>105</v>
      </c>
      <c r="E53" s="43" t="s">
        <v>42</v>
      </c>
    </row>
    <row r="54" spans="1:5" x14ac:dyDescent="0.15">
      <c r="A54" s="35"/>
      <c r="B54" s="40">
        <v>304</v>
      </c>
      <c r="C54" s="41" t="s">
        <v>108</v>
      </c>
      <c r="D54" s="42" t="s">
        <v>105</v>
      </c>
      <c r="E54" s="43" t="s">
        <v>42</v>
      </c>
    </row>
    <row r="55" spans="1:5" x14ac:dyDescent="0.15">
      <c r="A55" s="35"/>
      <c r="B55" s="40">
        <v>305</v>
      </c>
      <c r="C55" s="41" t="s">
        <v>109</v>
      </c>
      <c r="D55" s="42" t="s">
        <v>105</v>
      </c>
      <c r="E55" s="43" t="s">
        <v>110</v>
      </c>
    </row>
    <row r="56" spans="1:5" x14ac:dyDescent="0.15">
      <c r="A56" s="35"/>
      <c r="B56" s="40">
        <v>306</v>
      </c>
      <c r="C56" s="41" t="s">
        <v>111</v>
      </c>
      <c r="D56" s="42" t="s">
        <v>105</v>
      </c>
      <c r="E56" s="43" t="s">
        <v>42</v>
      </c>
    </row>
    <row r="57" spans="1:5" x14ac:dyDescent="0.15">
      <c r="A57" s="35"/>
      <c r="B57" s="44">
        <v>391</v>
      </c>
      <c r="C57" s="45" t="s">
        <v>112</v>
      </c>
      <c r="D57" s="46" t="s">
        <v>67</v>
      </c>
      <c r="E57" s="47" t="s">
        <v>113</v>
      </c>
    </row>
    <row r="58" spans="1:5" x14ac:dyDescent="0.15">
      <c r="A58" s="35"/>
      <c r="B58" s="40">
        <v>307</v>
      </c>
      <c r="C58" s="41" t="s">
        <v>112</v>
      </c>
      <c r="D58" s="42" t="s">
        <v>105</v>
      </c>
      <c r="E58" s="43" t="s">
        <v>114</v>
      </c>
    </row>
    <row r="59" spans="1:5" x14ac:dyDescent="0.15">
      <c r="A59" s="35"/>
      <c r="B59" s="40">
        <v>308</v>
      </c>
      <c r="C59" s="41" t="s">
        <v>115</v>
      </c>
      <c r="D59" s="42" t="s">
        <v>105</v>
      </c>
      <c r="E59" s="43" t="s">
        <v>42</v>
      </c>
    </row>
    <row r="60" spans="1:5" x14ac:dyDescent="0.15">
      <c r="A60" s="35"/>
      <c r="B60" s="40">
        <v>309</v>
      </c>
      <c r="C60" s="41" t="s">
        <v>116</v>
      </c>
      <c r="D60" s="42" t="s">
        <v>105</v>
      </c>
      <c r="E60" s="43" t="s">
        <v>42</v>
      </c>
    </row>
    <row r="61" spans="1:5" x14ac:dyDescent="0.15">
      <c r="A61" s="35"/>
      <c r="B61" s="40">
        <v>310</v>
      </c>
      <c r="C61" s="41" t="s">
        <v>117</v>
      </c>
      <c r="D61" s="42" t="s">
        <v>105</v>
      </c>
      <c r="E61" s="43" t="s">
        <v>42</v>
      </c>
    </row>
    <row r="62" spans="1:5" x14ac:dyDescent="0.15">
      <c r="A62" s="35"/>
      <c r="B62" s="44">
        <v>392</v>
      </c>
      <c r="C62" s="45" t="s">
        <v>118</v>
      </c>
      <c r="D62" s="46" t="s">
        <v>67</v>
      </c>
      <c r="E62" s="47" t="s">
        <v>119</v>
      </c>
    </row>
    <row r="63" spans="1:5" x14ac:dyDescent="0.15">
      <c r="A63" s="35"/>
      <c r="B63" s="40">
        <v>311</v>
      </c>
      <c r="C63" s="41" t="s">
        <v>118</v>
      </c>
      <c r="D63" s="42" t="s">
        <v>105</v>
      </c>
      <c r="E63" s="43" t="s">
        <v>114</v>
      </c>
    </row>
    <row r="64" spans="1:5" x14ac:dyDescent="0.15">
      <c r="A64" s="35"/>
      <c r="B64" s="40">
        <v>312</v>
      </c>
      <c r="C64" s="41" t="s">
        <v>120</v>
      </c>
      <c r="D64" s="42" t="s">
        <v>105</v>
      </c>
      <c r="E64" s="43" t="s">
        <v>42</v>
      </c>
    </row>
    <row r="65" spans="1:5" x14ac:dyDescent="0.15">
      <c r="A65" s="35"/>
      <c r="B65" s="40">
        <v>313</v>
      </c>
      <c r="C65" s="41" t="s">
        <v>121</v>
      </c>
      <c r="D65" s="42" t="s">
        <v>105</v>
      </c>
      <c r="E65" s="43" t="s">
        <v>42</v>
      </c>
    </row>
    <row r="66" spans="1:5" x14ac:dyDescent="0.15">
      <c r="A66" s="35"/>
      <c r="B66" s="44">
        <v>393</v>
      </c>
      <c r="C66" s="45" t="s">
        <v>122</v>
      </c>
      <c r="D66" s="46" t="s">
        <v>67</v>
      </c>
      <c r="E66" s="47" t="s">
        <v>123</v>
      </c>
    </row>
    <row r="67" spans="1:5" x14ac:dyDescent="0.15">
      <c r="A67" s="35"/>
      <c r="B67" s="40">
        <v>314</v>
      </c>
      <c r="C67" s="41" t="s">
        <v>122</v>
      </c>
      <c r="D67" s="42" t="s">
        <v>105</v>
      </c>
      <c r="E67" s="43" t="s">
        <v>114</v>
      </c>
    </row>
    <row r="68" spans="1:5" x14ac:dyDescent="0.15">
      <c r="A68" s="35"/>
      <c r="B68" s="40">
        <v>315</v>
      </c>
      <c r="C68" s="41" t="s">
        <v>124</v>
      </c>
      <c r="D68" s="42" t="s">
        <v>105</v>
      </c>
      <c r="E68" s="43" t="s">
        <v>42</v>
      </c>
    </row>
    <row r="69" spans="1:5" x14ac:dyDescent="0.15">
      <c r="A69" s="57"/>
      <c r="B69" s="72">
        <v>316</v>
      </c>
      <c r="C69" s="81" t="s">
        <v>125</v>
      </c>
      <c r="D69" s="57" t="s">
        <v>105</v>
      </c>
      <c r="E69" s="58" t="s">
        <v>42</v>
      </c>
    </row>
    <row r="70" spans="1:5" x14ac:dyDescent="0.15">
      <c r="A70" s="52" t="s">
        <v>126</v>
      </c>
      <c r="B70" s="53">
        <v>401</v>
      </c>
      <c r="C70" s="54" t="s">
        <v>127</v>
      </c>
      <c r="D70" s="55" t="s">
        <v>39</v>
      </c>
      <c r="E70" s="56" t="s">
        <v>42</v>
      </c>
    </row>
    <row r="71" spans="1:5" x14ac:dyDescent="0.15">
      <c r="A71" s="35"/>
      <c r="B71" s="40">
        <v>402</v>
      </c>
      <c r="C71" s="41" t="s">
        <v>128</v>
      </c>
      <c r="D71" s="42" t="s">
        <v>39</v>
      </c>
      <c r="E71" s="43" t="s">
        <v>42</v>
      </c>
    </row>
    <row r="72" spans="1:5" x14ac:dyDescent="0.15">
      <c r="A72" s="35"/>
      <c r="B72" s="40">
        <v>403</v>
      </c>
      <c r="C72" s="41" t="s">
        <v>129</v>
      </c>
      <c r="D72" s="42" t="s">
        <v>39</v>
      </c>
      <c r="E72" s="43" t="s">
        <v>42</v>
      </c>
    </row>
    <row r="73" spans="1:5" x14ac:dyDescent="0.15">
      <c r="A73" s="35"/>
      <c r="B73" s="44">
        <v>491</v>
      </c>
      <c r="C73" s="45" t="s">
        <v>130</v>
      </c>
      <c r="D73" s="46" t="s">
        <v>67</v>
      </c>
      <c r="E73" s="47" t="s">
        <v>131</v>
      </c>
    </row>
    <row r="74" spans="1:5" x14ac:dyDescent="0.15">
      <c r="A74" s="35"/>
      <c r="B74" s="40">
        <v>404</v>
      </c>
      <c r="C74" s="41" t="s">
        <v>130</v>
      </c>
      <c r="D74" s="42" t="s">
        <v>39</v>
      </c>
      <c r="E74" s="43" t="s">
        <v>114</v>
      </c>
    </row>
    <row r="75" spans="1:5" x14ac:dyDescent="0.15">
      <c r="A75" s="35"/>
      <c r="B75" s="40">
        <v>405</v>
      </c>
      <c r="C75" s="41" t="s">
        <v>132</v>
      </c>
      <c r="D75" s="42" t="s">
        <v>39</v>
      </c>
      <c r="E75" s="43" t="s">
        <v>133</v>
      </c>
    </row>
    <row r="76" spans="1:5" x14ac:dyDescent="0.15">
      <c r="A76" s="35"/>
      <c r="B76" s="40">
        <v>406</v>
      </c>
      <c r="C76" s="41" t="s">
        <v>134</v>
      </c>
      <c r="D76" s="42" t="s">
        <v>39</v>
      </c>
      <c r="E76" s="43" t="s">
        <v>42</v>
      </c>
    </row>
    <row r="77" spans="1:5" x14ac:dyDescent="0.15">
      <c r="A77" s="35"/>
      <c r="B77" s="40">
        <v>407</v>
      </c>
      <c r="C77" s="41" t="s">
        <v>135</v>
      </c>
      <c r="D77" s="42" t="s">
        <v>39</v>
      </c>
      <c r="E77" s="43" t="s">
        <v>42</v>
      </c>
    </row>
    <row r="78" spans="1:5" x14ac:dyDescent="0.15">
      <c r="A78" s="35"/>
      <c r="B78" s="40">
        <v>408</v>
      </c>
      <c r="C78" s="41" t="s">
        <v>136</v>
      </c>
      <c r="D78" s="42" t="s">
        <v>39</v>
      </c>
      <c r="E78" s="43" t="s">
        <v>42</v>
      </c>
    </row>
    <row r="79" spans="1:5" x14ac:dyDescent="0.15">
      <c r="A79" s="35"/>
      <c r="B79" s="40">
        <v>409</v>
      </c>
      <c r="C79" s="41" t="s">
        <v>137</v>
      </c>
      <c r="D79" s="42" t="s">
        <v>39</v>
      </c>
      <c r="E79" s="43" t="s">
        <v>42</v>
      </c>
    </row>
    <row r="80" spans="1:5" x14ac:dyDescent="0.15">
      <c r="A80" s="35"/>
      <c r="B80" s="40">
        <v>410</v>
      </c>
      <c r="C80" s="41" t="s">
        <v>138</v>
      </c>
      <c r="D80" s="42" t="s">
        <v>39</v>
      </c>
      <c r="E80" s="43" t="s">
        <v>139</v>
      </c>
    </row>
    <row r="81" spans="1:5" x14ac:dyDescent="0.15">
      <c r="A81" s="35"/>
      <c r="B81" s="40">
        <v>411</v>
      </c>
      <c r="C81" s="41" t="s">
        <v>140</v>
      </c>
      <c r="D81" s="42" t="s">
        <v>39</v>
      </c>
      <c r="E81" s="43" t="s">
        <v>42</v>
      </c>
    </row>
    <row r="82" spans="1:5" x14ac:dyDescent="0.15">
      <c r="A82" s="35"/>
      <c r="B82" s="40">
        <v>412</v>
      </c>
      <c r="C82" s="41" t="s">
        <v>141</v>
      </c>
      <c r="D82" s="42" t="s">
        <v>39</v>
      </c>
      <c r="E82" s="43" t="s">
        <v>42</v>
      </c>
    </row>
    <row r="83" spans="1:5" x14ac:dyDescent="0.15">
      <c r="A83" s="35"/>
      <c r="B83" s="40">
        <v>413</v>
      </c>
      <c r="C83" s="41" t="s">
        <v>142</v>
      </c>
      <c r="D83" s="42" t="s">
        <v>39</v>
      </c>
      <c r="E83" s="43" t="s">
        <v>42</v>
      </c>
    </row>
    <row r="84" spans="1:5" x14ac:dyDescent="0.15">
      <c r="A84" s="35"/>
      <c r="B84" s="40">
        <v>414</v>
      </c>
      <c r="C84" s="41" t="s">
        <v>143</v>
      </c>
      <c r="D84" s="42" t="s">
        <v>39</v>
      </c>
      <c r="E84" s="43" t="s">
        <v>42</v>
      </c>
    </row>
    <row r="85" spans="1:5" x14ac:dyDescent="0.15">
      <c r="A85" s="35"/>
      <c r="B85" s="40">
        <v>415</v>
      </c>
      <c r="C85" s="41" t="s">
        <v>144</v>
      </c>
      <c r="D85" s="42" t="s">
        <v>39</v>
      </c>
      <c r="E85" s="43" t="s">
        <v>42</v>
      </c>
    </row>
    <row r="86" spans="1:5" x14ac:dyDescent="0.15">
      <c r="A86" s="35"/>
      <c r="B86" s="40">
        <v>416</v>
      </c>
      <c r="C86" s="41" t="s">
        <v>145</v>
      </c>
      <c r="D86" s="42" t="s">
        <v>39</v>
      </c>
      <c r="E86" s="43" t="s">
        <v>42</v>
      </c>
    </row>
    <row r="87" spans="1:5" x14ac:dyDescent="0.15">
      <c r="A87" s="35"/>
      <c r="B87" s="40">
        <v>417</v>
      </c>
      <c r="C87" s="41" t="s">
        <v>146</v>
      </c>
      <c r="D87" s="42" t="s">
        <v>39</v>
      </c>
      <c r="E87" s="43" t="s">
        <v>42</v>
      </c>
    </row>
    <row r="88" spans="1:5" x14ac:dyDescent="0.15">
      <c r="A88" s="35"/>
      <c r="B88" s="40">
        <v>418</v>
      </c>
      <c r="C88" s="41" t="s">
        <v>147</v>
      </c>
      <c r="D88" s="42" t="s">
        <v>39</v>
      </c>
      <c r="E88" s="43" t="s">
        <v>148</v>
      </c>
    </row>
    <row r="89" spans="1:5" x14ac:dyDescent="0.15">
      <c r="A89" s="35"/>
      <c r="B89" s="40">
        <v>419</v>
      </c>
      <c r="C89" s="41" t="s">
        <v>149</v>
      </c>
      <c r="D89" s="42" t="s">
        <v>39</v>
      </c>
      <c r="E89" s="43" t="s">
        <v>42</v>
      </c>
    </row>
    <row r="90" spans="1:5" x14ac:dyDescent="0.15">
      <c r="A90" s="35"/>
      <c r="B90" s="40">
        <v>420</v>
      </c>
      <c r="C90" s="41" t="s">
        <v>150</v>
      </c>
      <c r="D90" s="42" t="s">
        <v>39</v>
      </c>
      <c r="E90" s="43" t="s">
        <v>42</v>
      </c>
    </row>
    <row r="91" spans="1:5" x14ac:dyDescent="0.15">
      <c r="A91" s="35"/>
      <c r="B91" s="40">
        <v>421</v>
      </c>
      <c r="C91" s="41" t="s">
        <v>151</v>
      </c>
      <c r="D91" s="42" t="s">
        <v>39</v>
      </c>
      <c r="E91" s="43" t="s">
        <v>42</v>
      </c>
    </row>
    <row r="92" spans="1:5" x14ac:dyDescent="0.15">
      <c r="A92" s="35"/>
      <c r="B92" s="40">
        <v>422</v>
      </c>
      <c r="C92" s="41" t="s">
        <v>152</v>
      </c>
      <c r="D92" s="42" t="s">
        <v>39</v>
      </c>
      <c r="E92" s="43" t="s">
        <v>42</v>
      </c>
    </row>
    <row r="93" spans="1:5" x14ac:dyDescent="0.15">
      <c r="A93" s="35"/>
      <c r="B93" s="40">
        <v>423</v>
      </c>
      <c r="C93" s="41" t="s">
        <v>153</v>
      </c>
      <c r="D93" s="42" t="s">
        <v>39</v>
      </c>
      <c r="E93" s="43" t="s">
        <v>42</v>
      </c>
    </row>
    <row r="94" spans="1:5" x14ac:dyDescent="0.15">
      <c r="A94" s="35"/>
      <c r="B94" s="40">
        <v>424</v>
      </c>
      <c r="C94" s="41" t="s">
        <v>154</v>
      </c>
      <c r="D94" s="42" t="s">
        <v>39</v>
      </c>
      <c r="E94" s="43" t="s">
        <v>42</v>
      </c>
    </row>
    <row r="95" spans="1:5" x14ac:dyDescent="0.15">
      <c r="A95" s="35"/>
      <c r="B95" s="40">
        <v>425</v>
      </c>
      <c r="C95" s="41" t="s">
        <v>155</v>
      </c>
      <c r="D95" s="42" t="s">
        <v>39</v>
      </c>
      <c r="E95" s="43" t="s">
        <v>42</v>
      </c>
    </row>
    <row r="96" spans="1:5" x14ac:dyDescent="0.15">
      <c r="A96" s="35"/>
      <c r="B96" s="40">
        <v>426</v>
      </c>
      <c r="C96" s="41" t="s">
        <v>156</v>
      </c>
      <c r="D96" s="42" t="s">
        <v>39</v>
      </c>
      <c r="E96" s="43" t="s">
        <v>42</v>
      </c>
    </row>
    <row r="97" spans="1:5" x14ac:dyDescent="0.15">
      <c r="A97" s="35"/>
      <c r="B97" s="40">
        <v>427</v>
      </c>
      <c r="C97" s="41" t="s">
        <v>157</v>
      </c>
      <c r="D97" s="42" t="s">
        <v>39</v>
      </c>
      <c r="E97" s="43" t="s">
        <v>42</v>
      </c>
    </row>
    <row r="98" spans="1:5" x14ac:dyDescent="0.15">
      <c r="A98" s="35"/>
      <c r="B98" s="40">
        <v>428</v>
      </c>
      <c r="C98" s="41" t="s">
        <v>158</v>
      </c>
      <c r="D98" s="42" t="s">
        <v>39</v>
      </c>
      <c r="E98" s="43" t="s">
        <v>42</v>
      </c>
    </row>
    <row r="99" spans="1:5" x14ac:dyDescent="0.15">
      <c r="A99" s="35"/>
      <c r="B99" s="48">
        <v>429</v>
      </c>
      <c r="C99" s="49" t="s">
        <v>159</v>
      </c>
      <c r="D99" s="50" t="s">
        <v>39</v>
      </c>
      <c r="E99" s="51" t="s">
        <v>42</v>
      </c>
    </row>
    <row r="100" spans="1:5" x14ac:dyDescent="0.15">
      <c r="A100" s="35"/>
      <c r="B100" s="59">
        <v>430</v>
      </c>
      <c r="C100" s="60" t="s">
        <v>160</v>
      </c>
      <c r="D100" s="61" t="s">
        <v>39</v>
      </c>
      <c r="E100" s="43" t="s">
        <v>42</v>
      </c>
    </row>
    <row r="101" spans="1:5" x14ac:dyDescent="0.15">
      <c r="A101" s="35"/>
      <c r="B101" s="62">
        <v>431</v>
      </c>
      <c r="C101" s="63" t="s">
        <v>161</v>
      </c>
      <c r="D101" s="64" t="s">
        <v>39</v>
      </c>
      <c r="E101" s="51" t="s">
        <v>42</v>
      </c>
    </row>
    <row r="102" spans="1:5" x14ac:dyDescent="0.15">
      <c r="A102" s="35"/>
      <c r="B102" s="59">
        <v>432</v>
      </c>
      <c r="C102" s="60" t="s">
        <v>162</v>
      </c>
      <c r="D102" s="61" t="s">
        <v>39</v>
      </c>
      <c r="E102" s="43" t="s">
        <v>42</v>
      </c>
    </row>
    <row r="103" spans="1:5" x14ac:dyDescent="0.15">
      <c r="A103" s="35"/>
      <c r="B103" s="62">
        <v>433</v>
      </c>
      <c r="C103" s="63" t="s">
        <v>163</v>
      </c>
      <c r="D103" s="64" t="s">
        <v>39</v>
      </c>
      <c r="E103" s="51" t="s">
        <v>42</v>
      </c>
    </row>
    <row r="104" spans="1:5" x14ac:dyDescent="0.15">
      <c r="A104" s="52" t="s">
        <v>164</v>
      </c>
      <c r="B104" s="53">
        <v>501</v>
      </c>
      <c r="C104" s="54" t="s">
        <v>165</v>
      </c>
      <c r="D104" s="55" t="s">
        <v>105</v>
      </c>
      <c r="E104" s="56" t="s">
        <v>166</v>
      </c>
    </row>
    <row r="105" spans="1:5" ht="40.5" x14ac:dyDescent="0.15">
      <c r="A105" s="35"/>
      <c r="B105" s="44">
        <v>591</v>
      </c>
      <c r="C105" s="45" t="s">
        <v>167</v>
      </c>
      <c r="D105" s="46" t="s">
        <v>67</v>
      </c>
      <c r="E105" s="65" t="s">
        <v>168</v>
      </c>
    </row>
    <row r="106" spans="1:5" ht="30.75" customHeight="1" x14ac:dyDescent="0.15">
      <c r="A106" s="35"/>
      <c r="B106" s="48">
        <v>502</v>
      </c>
      <c r="C106" s="49" t="s">
        <v>167</v>
      </c>
      <c r="D106" s="50" t="s">
        <v>105</v>
      </c>
      <c r="E106" s="66" t="s">
        <v>169</v>
      </c>
    </row>
    <row r="107" spans="1:5" x14ac:dyDescent="0.15">
      <c r="A107" s="52" t="s">
        <v>170</v>
      </c>
      <c r="B107" s="53">
        <v>601</v>
      </c>
      <c r="C107" s="54" t="s">
        <v>171</v>
      </c>
      <c r="D107" s="55" t="s">
        <v>46</v>
      </c>
      <c r="E107" s="56" t="s">
        <v>172</v>
      </c>
    </row>
    <row r="108" spans="1:5" x14ac:dyDescent="0.15">
      <c r="A108" s="35"/>
      <c r="B108" s="40">
        <v>602</v>
      </c>
      <c r="C108" s="41" t="s">
        <v>173</v>
      </c>
      <c r="D108" s="42" t="s">
        <v>46</v>
      </c>
      <c r="E108" s="43" t="s">
        <v>174</v>
      </c>
    </row>
    <row r="109" spans="1:5" x14ac:dyDescent="0.15">
      <c r="A109" s="35"/>
      <c r="B109" s="40">
        <v>603</v>
      </c>
      <c r="C109" s="41" t="s">
        <v>175</v>
      </c>
      <c r="D109" s="42" t="s">
        <v>46</v>
      </c>
      <c r="E109" s="43" t="s">
        <v>42</v>
      </c>
    </row>
    <row r="110" spans="1:5" x14ac:dyDescent="0.15">
      <c r="A110" s="35"/>
      <c r="B110" s="40">
        <v>604</v>
      </c>
      <c r="C110" s="41" t="s">
        <v>176</v>
      </c>
      <c r="D110" s="42" t="s">
        <v>46</v>
      </c>
      <c r="E110" s="43" t="s">
        <v>42</v>
      </c>
    </row>
    <row r="111" spans="1:5" x14ac:dyDescent="0.15">
      <c r="A111" s="35"/>
      <c r="B111" s="40">
        <v>605</v>
      </c>
      <c r="C111" s="41" t="s">
        <v>177</v>
      </c>
      <c r="D111" s="42" t="s">
        <v>46</v>
      </c>
      <c r="E111" s="43" t="s">
        <v>42</v>
      </c>
    </row>
    <row r="112" spans="1:5" x14ac:dyDescent="0.15">
      <c r="A112" s="35"/>
      <c r="B112" s="40">
        <v>606</v>
      </c>
      <c r="C112" s="41" t="s">
        <v>178</v>
      </c>
      <c r="D112" s="42" t="s">
        <v>46</v>
      </c>
      <c r="E112" s="43" t="s">
        <v>42</v>
      </c>
    </row>
    <row r="113" spans="1:5" x14ac:dyDescent="0.15">
      <c r="A113" s="35"/>
      <c r="B113" s="40">
        <v>607</v>
      </c>
      <c r="C113" s="41" t="s">
        <v>179</v>
      </c>
      <c r="D113" s="42" t="s">
        <v>46</v>
      </c>
      <c r="E113" s="43" t="s">
        <v>42</v>
      </c>
    </row>
    <row r="114" spans="1:5" x14ac:dyDescent="0.15">
      <c r="A114" s="35"/>
      <c r="B114" s="40">
        <v>608</v>
      </c>
      <c r="C114" s="41" t="s">
        <v>180</v>
      </c>
      <c r="D114" s="42" t="s">
        <v>46</v>
      </c>
      <c r="E114" s="43" t="s">
        <v>42</v>
      </c>
    </row>
    <row r="115" spans="1:5" x14ac:dyDescent="0.15">
      <c r="A115" s="35"/>
      <c r="B115" s="40">
        <v>609</v>
      </c>
      <c r="C115" s="41" t="s">
        <v>181</v>
      </c>
      <c r="D115" s="42" t="s">
        <v>46</v>
      </c>
      <c r="E115" s="43" t="s">
        <v>42</v>
      </c>
    </row>
    <row r="116" spans="1:5" x14ac:dyDescent="0.15">
      <c r="A116" s="35"/>
      <c r="B116" s="40">
        <v>610</v>
      </c>
      <c r="C116" s="41" t="s">
        <v>182</v>
      </c>
      <c r="D116" s="42" t="s">
        <v>46</v>
      </c>
      <c r="E116" s="43" t="s">
        <v>42</v>
      </c>
    </row>
    <row r="117" spans="1:5" x14ac:dyDescent="0.15">
      <c r="A117" s="35"/>
      <c r="B117" s="40">
        <v>611</v>
      </c>
      <c r="C117" s="41" t="s">
        <v>183</v>
      </c>
      <c r="D117" s="42" t="s">
        <v>46</v>
      </c>
      <c r="E117" s="43" t="s">
        <v>42</v>
      </c>
    </row>
    <row r="118" spans="1:5" x14ac:dyDescent="0.15">
      <c r="A118" s="35"/>
      <c r="B118" s="40">
        <v>612</v>
      </c>
      <c r="C118" s="41" t="s">
        <v>184</v>
      </c>
      <c r="D118" s="42" t="s">
        <v>46</v>
      </c>
      <c r="E118" s="43" t="s">
        <v>42</v>
      </c>
    </row>
    <row r="119" spans="1:5" x14ac:dyDescent="0.15">
      <c r="A119" s="35"/>
      <c r="B119" s="40">
        <v>613</v>
      </c>
      <c r="C119" s="41" t="s">
        <v>185</v>
      </c>
      <c r="D119" s="42" t="s">
        <v>46</v>
      </c>
      <c r="E119" s="43" t="s">
        <v>42</v>
      </c>
    </row>
    <row r="120" spans="1:5" x14ac:dyDescent="0.15">
      <c r="A120" s="35"/>
      <c r="B120" s="40">
        <v>614</v>
      </c>
      <c r="C120" s="41" t="s">
        <v>186</v>
      </c>
      <c r="D120" s="42" t="s">
        <v>46</v>
      </c>
      <c r="E120" s="43" t="s">
        <v>42</v>
      </c>
    </row>
    <row r="121" spans="1:5" x14ac:dyDescent="0.15">
      <c r="A121" s="35"/>
      <c r="B121" s="40">
        <v>615</v>
      </c>
      <c r="C121" s="41" t="s">
        <v>187</v>
      </c>
      <c r="D121" s="42" t="s">
        <v>46</v>
      </c>
      <c r="E121" s="43" t="s">
        <v>42</v>
      </c>
    </row>
    <row r="122" spans="1:5" x14ac:dyDescent="0.15">
      <c r="A122" s="35"/>
      <c r="B122" s="40">
        <v>616</v>
      </c>
      <c r="C122" s="41" t="s">
        <v>188</v>
      </c>
      <c r="D122" s="42" t="s">
        <v>46</v>
      </c>
      <c r="E122" s="43" t="s">
        <v>42</v>
      </c>
    </row>
    <row r="123" spans="1:5" x14ac:dyDescent="0.15">
      <c r="A123" s="35"/>
      <c r="B123" s="40">
        <v>617</v>
      </c>
      <c r="C123" s="41" t="s">
        <v>189</v>
      </c>
      <c r="D123" s="42" t="s">
        <v>46</v>
      </c>
      <c r="E123" s="43" t="s">
        <v>42</v>
      </c>
    </row>
    <row r="124" spans="1:5" x14ac:dyDescent="0.15">
      <c r="A124" s="57"/>
      <c r="B124" s="67">
        <v>618</v>
      </c>
      <c r="C124" s="68" t="s">
        <v>190</v>
      </c>
      <c r="D124" s="69" t="s">
        <v>46</v>
      </c>
      <c r="E124" s="70" t="s">
        <v>42</v>
      </c>
    </row>
    <row r="125" spans="1:5" x14ac:dyDescent="0.15">
      <c r="A125" s="52" t="s">
        <v>191</v>
      </c>
      <c r="B125" s="53">
        <v>701</v>
      </c>
      <c r="C125" s="54" t="s">
        <v>192</v>
      </c>
      <c r="D125" s="55" t="s">
        <v>46</v>
      </c>
      <c r="E125" s="56" t="s">
        <v>42</v>
      </c>
    </row>
    <row r="126" spans="1:5" x14ac:dyDescent="0.15">
      <c r="A126" s="35"/>
      <c r="B126" s="40">
        <v>702</v>
      </c>
      <c r="C126" s="41" t="s">
        <v>193</v>
      </c>
      <c r="D126" s="42" t="s">
        <v>105</v>
      </c>
      <c r="E126" s="43" t="s">
        <v>194</v>
      </c>
    </row>
    <row r="127" spans="1:5" x14ac:dyDescent="0.15">
      <c r="A127" s="35"/>
      <c r="B127" s="40">
        <v>703</v>
      </c>
      <c r="C127" s="41" t="s">
        <v>195</v>
      </c>
      <c r="D127" s="42" t="s">
        <v>46</v>
      </c>
      <c r="E127" s="43" t="s">
        <v>42</v>
      </c>
    </row>
    <row r="128" spans="1:5" x14ac:dyDescent="0.15">
      <c r="A128" s="35"/>
      <c r="B128" s="40">
        <v>704</v>
      </c>
      <c r="C128" s="41" t="s">
        <v>196</v>
      </c>
      <c r="D128" s="42" t="s">
        <v>46</v>
      </c>
      <c r="E128" s="43" t="s">
        <v>42</v>
      </c>
    </row>
    <row r="129" spans="1:5" x14ac:dyDescent="0.15">
      <c r="A129" s="35"/>
      <c r="B129" s="40">
        <v>705</v>
      </c>
      <c r="C129" s="41" t="s">
        <v>197</v>
      </c>
      <c r="D129" s="42" t="s">
        <v>46</v>
      </c>
      <c r="E129" s="43" t="s">
        <v>42</v>
      </c>
    </row>
    <row r="130" spans="1:5" x14ac:dyDescent="0.15">
      <c r="A130" s="35"/>
      <c r="B130" s="40">
        <v>706</v>
      </c>
      <c r="C130" s="41" t="s">
        <v>198</v>
      </c>
      <c r="D130" s="42" t="s">
        <v>105</v>
      </c>
      <c r="E130" s="43" t="s">
        <v>199</v>
      </c>
    </row>
    <row r="131" spans="1:5" x14ac:dyDescent="0.15">
      <c r="A131" s="35"/>
      <c r="B131" s="40">
        <v>707</v>
      </c>
      <c r="C131" s="41" t="s">
        <v>200</v>
      </c>
      <c r="D131" s="42" t="s">
        <v>46</v>
      </c>
      <c r="E131" s="43" t="s">
        <v>201</v>
      </c>
    </row>
    <row r="132" spans="1:5" x14ac:dyDescent="0.15">
      <c r="A132" s="35"/>
      <c r="B132" s="40">
        <v>708</v>
      </c>
      <c r="C132" s="41" t="s">
        <v>202</v>
      </c>
      <c r="D132" s="42" t="s">
        <v>46</v>
      </c>
      <c r="E132" s="43" t="s">
        <v>42</v>
      </c>
    </row>
    <row r="133" spans="1:5" x14ac:dyDescent="0.15">
      <c r="A133" s="35"/>
      <c r="B133" s="40">
        <v>709</v>
      </c>
      <c r="C133" s="41" t="s">
        <v>203</v>
      </c>
      <c r="D133" s="42" t="s">
        <v>46</v>
      </c>
      <c r="E133" s="43" t="s">
        <v>42</v>
      </c>
    </row>
    <row r="134" spans="1:5" x14ac:dyDescent="0.15">
      <c r="A134" s="35"/>
      <c r="B134" s="40">
        <v>710</v>
      </c>
      <c r="C134" s="41" t="s">
        <v>204</v>
      </c>
      <c r="D134" s="42" t="s">
        <v>46</v>
      </c>
      <c r="E134" s="43" t="s">
        <v>42</v>
      </c>
    </row>
    <row r="135" spans="1:5" x14ac:dyDescent="0.15">
      <c r="A135" s="35"/>
      <c r="B135" s="40">
        <v>711</v>
      </c>
      <c r="C135" s="41" t="s">
        <v>205</v>
      </c>
      <c r="D135" s="42" t="s">
        <v>46</v>
      </c>
      <c r="E135" s="43" t="s">
        <v>206</v>
      </c>
    </row>
    <row r="136" spans="1:5" x14ac:dyDescent="0.15">
      <c r="A136" s="35"/>
      <c r="B136" s="40">
        <v>712</v>
      </c>
      <c r="C136" s="41" t="s">
        <v>207</v>
      </c>
      <c r="D136" s="42" t="s">
        <v>46</v>
      </c>
      <c r="E136" s="43" t="s">
        <v>42</v>
      </c>
    </row>
    <row r="137" spans="1:5" x14ac:dyDescent="0.15">
      <c r="A137" s="35"/>
      <c r="B137" s="40">
        <v>713</v>
      </c>
      <c r="C137" s="41" t="s">
        <v>208</v>
      </c>
      <c r="D137" s="42" t="s">
        <v>46</v>
      </c>
      <c r="E137" s="43" t="s">
        <v>209</v>
      </c>
    </row>
    <row r="138" spans="1:5" x14ac:dyDescent="0.15">
      <c r="A138" s="35"/>
      <c r="B138" s="40">
        <v>714</v>
      </c>
      <c r="C138" s="41" t="s">
        <v>210</v>
      </c>
      <c r="D138" s="42" t="s">
        <v>105</v>
      </c>
      <c r="E138" s="43" t="s">
        <v>211</v>
      </c>
    </row>
    <row r="139" spans="1:5" x14ac:dyDescent="0.15">
      <c r="A139" s="35"/>
      <c r="B139" s="40">
        <v>715</v>
      </c>
      <c r="C139" s="41" t="s">
        <v>212</v>
      </c>
      <c r="D139" s="42" t="s">
        <v>105</v>
      </c>
      <c r="E139" s="43" t="s">
        <v>42</v>
      </c>
    </row>
    <row r="140" spans="1:5" x14ac:dyDescent="0.15">
      <c r="A140" s="35"/>
      <c r="B140" s="44">
        <v>791</v>
      </c>
      <c r="C140" s="45" t="s">
        <v>213</v>
      </c>
      <c r="D140" s="46" t="s">
        <v>67</v>
      </c>
      <c r="E140" s="47" t="s">
        <v>214</v>
      </c>
    </row>
    <row r="141" spans="1:5" x14ac:dyDescent="0.15">
      <c r="A141" s="35"/>
      <c r="B141" s="40">
        <v>716</v>
      </c>
      <c r="C141" s="41" t="s">
        <v>213</v>
      </c>
      <c r="D141" s="42" t="s">
        <v>105</v>
      </c>
      <c r="E141" s="43" t="s">
        <v>114</v>
      </c>
    </row>
    <row r="142" spans="1:5" x14ac:dyDescent="0.15">
      <c r="A142" s="35"/>
      <c r="B142" s="40">
        <v>717</v>
      </c>
      <c r="C142" s="41" t="s">
        <v>215</v>
      </c>
      <c r="D142" s="42" t="s">
        <v>105</v>
      </c>
      <c r="E142" s="43" t="s">
        <v>216</v>
      </c>
    </row>
    <row r="143" spans="1:5" x14ac:dyDescent="0.15">
      <c r="A143" s="35"/>
      <c r="B143" s="40">
        <v>718</v>
      </c>
      <c r="C143" s="41" t="s">
        <v>217</v>
      </c>
      <c r="D143" s="42" t="s">
        <v>105</v>
      </c>
      <c r="E143" s="43" t="s">
        <v>42</v>
      </c>
    </row>
    <row r="144" spans="1:5" x14ac:dyDescent="0.15">
      <c r="A144" s="35"/>
      <c r="B144" s="40">
        <v>719</v>
      </c>
      <c r="C144" s="41" t="s">
        <v>218</v>
      </c>
      <c r="D144" s="42" t="s">
        <v>46</v>
      </c>
      <c r="E144" s="43" t="s">
        <v>219</v>
      </c>
    </row>
    <row r="145" spans="1:5" x14ac:dyDescent="0.15">
      <c r="A145" s="35"/>
      <c r="B145" s="40">
        <v>720</v>
      </c>
      <c r="C145" s="41" t="s">
        <v>220</v>
      </c>
      <c r="D145" s="42" t="s">
        <v>105</v>
      </c>
      <c r="E145" s="43" t="s">
        <v>42</v>
      </c>
    </row>
    <row r="146" spans="1:5" x14ac:dyDescent="0.15">
      <c r="A146" s="35"/>
      <c r="B146" s="40">
        <v>721</v>
      </c>
      <c r="C146" s="41" t="s">
        <v>221</v>
      </c>
      <c r="D146" s="42" t="s">
        <v>105</v>
      </c>
      <c r="E146" s="43" t="s">
        <v>42</v>
      </c>
    </row>
    <row r="147" spans="1:5" x14ac:dyDescent="0.15">
      <c r="A147" s="35"/>
      <c r="B147" s="40">
        <v>722</v>
      </c>
      <c r="C147" s="41" t="s">
        <v>222</v>
      </c>
      <c r="D147" s="42" t="s">
        <v>105</v>
      </c>
      <c r="E147" s="43" t="s">
        <v>223</v>
      </c>
    </row>
    <row r="148" spans="1:5" x14ac:dyDescent="0.15">
      <c r="A148" s="35"/>
      <c r="B148" s="40">
        <v>723</v>
      </c>
      <c r="C148" s="60" t="s">
        <v>224</v>
      </c>
      <c r="D148" s="42" t="s">
        <v>105</v>
      </c>
      <c r="E148" s="43" t="s">
        <v>42</v>
      </c>
    </row>
    <row r="149" spans="1:5" x14ac:dyDescent="0.15">
      <c r="A149" s="35"/>
      <c r="B149" s="40">
        <v>724</v>
      </c>
      <c r="C149" s="41" t="s">
        <v>225</v>
      </c>
      <c r="D149" s="42" t="s">
        <v>105</v>
      </c>
      <c r="E149" s="43" t="s">
        <v>42</v>
      </c>
    </row>
    <row r="150" spans="1:5" x14ac:dyDescent="0.15">
      <c r="A150" s="35"/>
      <c r="B150" s="40">
        <v>725</v>
      </c>
      <c r="C150" s="41" t="s">
        <v>226</v>
      </c>
      <c r="D150" s="42" t="s">
        <v>46</v>
      </c>
      <c r="E150" s="43" t="s">
        <v>42</v>
      </c>
    </row>
    <row r="151" spans="1:5" x14ac:dyDescent="0.15">
      <c r="A151" s="35"/>
      <c r="B151" s="40">
        <v>726</v>
      </c>
      <c r="C151" s="41" t="s">
        <v>227</v>
      </c>
      <c r="D151" s="42" t="s">
        <v>105</v>
      </c>
      <c r="E151" s="43" t="s">
        <v>228</v>
      </c>
    </row>
    <row r="152" spans="1:5" x14ac:dyDescent="0.15">
      <c r="A152" s="35"/>
      <c r="B152" s="40">
        <v>727</v>
      </c>
      <c r="C152" s="41" t="s">
        <v>229</v>
      </c>
      <c r="D152" s="42" t="s">
        <v>105</v>
      </c>
      <c r="E152" s="43" t="s">
        <v>42</v>
      </c>
    </row>
    <row r="153" spans="1:5" x14ac:dyDescent="0.15">
      <c r="A153" s="35"/>
      <c r="B153" s="40">
        <v>728</v>
      </c>
      <c r="C153" s="41" t="s">
        <v>230</v>
      </c>
      <c r="D153" s="42" t="s">
        <v>46</v>
      </c>
      <c r="E153" s="43" t="s">
        <v>42</v>
      </c>
    </row>
    <row r="154" spans="1:5" x14ac:dyDescent="0.15">
      <c r="A154" s="35"/>
      <c r="B154" s="40">
        <v>729</v>
      </c>
      <c r="C154" s="41" t="s">
        <v>231</v>
      </c>
      <c r="D154" s="42" t="s">
        <v>105</v>
      </c>
      <c r="E154" s="43" t="s">
        <v>42</v>
      </c>
    </row>
    <row r="155" spans="1:5" x14ac:dyDescent="0.15">
      <c r="A155" s="35"/>
      <c r="B155" s="40">
        <v>730</v>
      </c>
      <c r="C155" s="41" t="s">
        <v>232</v>
      </c>
      <c r="D155" s="42" t="s">
        <v>46</v>
      </c>
      <c r="E155" s="43" t="s">
        <v>42</v>
      </c>
    </row>
    <row r="156" spans="1:5" x14ac:dyDescent="0.15">
      <c r="A156" s="35"/>
      <c r="B156" s="44">
        <v>792</v>
      </c>
      <c r="C156" s="45" t="s">
        <v>233</v>
      </c>
      <c r="D156" s="46" t="s">
        <v>67</v>
      </c>
      <c r="E156" s="47" t="s">
        <v>234</v>
      </c>
    </row>
    <row r="157" spans="1:5" x14ac:dyDescent="0.15">
      <c r="A157" s="35"/>
      <c r="B157" s="40">
        <v>731</v>
      </c>
      <c r="C157" s="41" t="s">
        <v>233</v>
      </c>
      <c r="D157" s="42" t="s">
        <v>46</v>
      </c>
      <c r="E157" s="43" t="s">
        <v>235</v>
      </c>
    </row>
    <row r="158" spans="1:5" x14ac:dyDescent="0.15">
      <c r="A158" s="35"/>
      <c r="B158" s="40">
        <v>732</v>
      </c>
      <c r="C158" s="41" t="s">
        <v>236</v>
      </c>
      <c r="D158" s="42" t="s">
        <v>46</v>
      </c>
      <c r="E158" s="43" t="s">
        <v>42</v>
      </c>
    </row>
    <row r="159" spans="1:5" x14ac:dyDescent="0.15">
      <c r="A159" s="35"/>
      <c r="B159" s="40">
        <v>733</v>
      </c>
      <c r="C159" s="41" t="s">
        <v>237</v>
      </c>
      <c r="D159" s="42" t="s">
        <v>46</v>
      </c>
      <c r="E159" s="43" t="s">
        <v>42</v>
      </c>
    </row>
    <row r="160" spans="1:5" x14ac:dyDescent="0.15">
      <c r="A160" s="35"/>
      <c r="B160" s="40">
        <v>734</v>
      </c>
      <c r="C160" s="41" t="s">
        <v>238</v>
      </c>
      <c r="D160" s="42" t="s">
        <v>105</v>
      </c>
      <c r="E160" s="43" t="s">
        <v>239</v>
      </c>
    </row>
    <row r="161" spans="1:5" x14ac:dyDescent="0.15">
      <c r="A161" s="35"/>
      <c r="B161" s="40">
        <v>735</v>
      </c>
      <c r="C161" s="41" t="s">
        <v>240</v>
      </c>
      <c r="D161" s="42" t="s">
        <v>105</v>
      </c>
      <c r="E161" s="43" t="s">
        <v>42</v>
      </c>
    </row>
    <row r="162" spans="1:5" x14ac:dyDescent="0.15">
      <c r="A162" s="35"/>
      <c r="B162" s="44">
        <v>793</v>
      </c>
      <c r="C162" s="45" t="s">
        <v>241</v>
      </c>
      <c r="D162" s="46" t="s">
        <v>67</v>
      </c>
      <c r="E162" s="47" t="s">
        <v>242</v>
      </c>
    </row>
    <row r="163" spans="1:5" x14ac:dyDescent="0.15">
      <c r="A163" s="35"/>
      <c r="B163" s="40">
        <v>736</v>
      </c>
      <c r="C163" s="41" t="s">
        <v>241</v>
      </c>
      <c r="D163" s="42" t="s">
        <v>105</v>
      </c>
      <c r="E163" s="43" t="s">
        <v>243</v>
      </c>
    </row>
    <row r="164" spans="1:5" x14ac:dyDescent="0.15">
      <c r="A164" s="35"/>
      <c r="B164" s="44">
        <v>794</v>
      </c>
      <c r="C164" s="45" t="s">
        <v>244</v>
      </c>
      <c r="D164" s="46" t="s">
        <v>67</v>
      </c>
      <c r="E164" s="47" t="s">
        <v>245</v>
      </c>
    </row>
    <row r="165" spans="1:5" x14ac:dyDescent="0.15">
      <c r="A165" s="35"/>
      <c r="B165" s="40">
        <v>737</v>
      </c>
      <c r="C165" s="41" t="s">
        <v>244</v>
      </c>
      <c r="D165" s="42" t="s">
        <v>105</v>
      </c>
      <c r="E165" s="43" t="s">
        <v>114</v>
      </c>
    </row>
    <row r="166" spans="1:5" x14ac:dyDescent="0.15">
      <c r="A166" s="35"/>
      <c r="B166" s="40">
        <v>738</v>
      </c>
      <c r="C166" s="41" t="s">
        <v>246</v>
      </c>
      <c r="D166" s="42" t="s">
        <v>46</v>
      </c>
      <c r="E166" s="43" t="s">
        <v>42</v>
      </c>
    </row>
    <row r="167" spans="1:5" x14ac:dyDescent="0.15">
      <c r="A167" s="35"/>
      <c r="B167" s="40">
        <v>739</v>
      </c>
      <c r="C167" s="41" t="s">
        <v>247</v>
      </c>
      <c r="D167" s="42" t="s">
        <v>46</v>
      </c>
      <c r="E167" s="43" t="s">
        <v>42</v>
      </c>
    </row>
    <row r="168" spans="1:5" x14ac:dyDescent="0.15">
      <c r="A168" s="35"/>
      <c r="B168" s="40">
        <v>740</v>
      </c>
      <c r="C168" s="41" t="s">
        <v>248</v>
      </c>
      <c r="D168" s="42" t="s">
        <v>46</v>
      </c>
      <c r="E168" s="43" t="s">
        <v>42</v>
      </c>
    </row>
    <row r="169" spans="1:5" x14ac:dyDescent="0.15">
      <c r="A169" s="35"/>
      <c r="B169" s="40">
        <v>741</v>
      </c>
      <c r="C169" s="41" t="s">
        <v>249</v>
      </c>
      <c r="D169" s="42" t="s">
        <v>46</v>
      </c>
      <c r="E169" s="43" t="s">
        <v>42</v>
      </c>
    </row>
    <row r="170" spans="1:5" x14ac:dyDescent="0.15">
      <c r="A170" s="35"/>
      <c r="B170" s="40">
        <v>742</v>
      </c>
      <c r="C170" s="41" t="s">
        <v>250</v>
      </c>
      <c r="D170" s="42" t="s">
        <v>46</v>
      </c>
      <c r="E170" s="43" t="s">
        <v>42</v>
      </c>
    </row>
    <row r="171" spans="1:5" x14ac:dyDescent="0.15">
      <c r="A171" s="35"/>
      <c r="B171" s="40">
        <v>743</v>
      </c>
      <c r="C171" s="41" t="s">
        <v>251</v>
      </c>
      <c r="D171" s="42" t="s">
        <v>46</v>
      </c>
      <c r="E171" s="43" t="s">
        <v>42</v>
      </c>
    </row>
    <row r="172" spans="1:5" x14ac:dyDescent="0.15">
      <c r="A172" s="35"/>
      <c r="B172" s="40">
        <v>744</v>
      </c>
      <c r="C172" s="41" t="s">
        <v>252</v>
      </c>
      <c r="D172" s="42" t="s">
        <v>105</v>
      </c>
      <c r="E172" s="43" t="s">
        <v>42</v>
      </c>
    </row>
    <row r="173" spans="1:5" x14ac:dyDescent="0.15">
      <c r="A173" s="35"/>
      <c r="B173" s="40">
        <v>745</v>
      </c>
      <c r="C173" s="60" t="s">
        <v>253</v>
      </c>
      <c r="D173" s="42" t="s">
        <v>46</v>
      </c>
      <c r="E173" s="43" t="s">
        <v>42</v>
      </c>
    </row>
    <row r="174" spans="1:5" x14ac:dyDescent="0.15">
      <c r="A174" s="35"/>
      <c r="B174" s="59">
        <v>746</v>
      </c>
      <c r="C174" s="60" t="s">
        <v>254</v>
      </c>
      <c r="D174" s="42" t="s">
        <v>46</v>
      </c>
      <c r="E174" s="43" t="s">
        <v>42</v>
      </c>
    </row>
    <row r="175" spans="1:5" x14ac:dyDescent="0.15">
      <c r="A175" s="35"/>
      <c r="B175" s="71">
        <v>747</v>
      </c>
      <c r="C175" s="60" t="s">
        <v>255</v>
      </c>
      <c r="D175" s="42" t="s">
        <v>46</v>
      </c>
      <c r="E175" s="43" t="s">
        <v>42</v>
      </c>
    </row>
    <row r="176" spans="1:5" x14ac:dyDescent="0.15">
      <c r="A176" s="35"/>
      <c r="B176" s="71">
        <v>748</v>
      </c>
      <c r="C176" s="60" t="s">
        <v>256</v>
      </c>
      <c r="D176" s="42" t="s">
        <v>46</v>
      </c>
      <c r="E176" s="43" t="s">
        <v>42</v>
      </c>
    </row>
    <row r="177" spans="1:5" x14ac:dyDescent="0.15">
      <c r="A177" s="57"/>
      <c r="B177" s="72">
        <v>749</v>
      </c>
      <c r="C177" s="73" t="s">
        <v>257</v>
      </c>
      <c r="D177" s="69" t="s">
        <v>46</v>
      </c>
      <c r="E177" s="70" t="s">
        <v>42</v>
      </c>
    </row>
    <row r="178" spans="1:5" x14ac:dyDescent="0.15">
      <c r="A178" s="57" t="s">
        <v>258</v>
      </c>
      <c r="B178" s="74" t="s">
        <v>259</v>
      </c>
      <c r="C178" s="75"/>
      <c r="D178" s="57"/>
      <c r="E178" s="58" t="s">
        <v>42</v>
      </c>
    </row>
    <row r="180" spans="1:5" ht="27.75" customHeight="1" x14ac:dyDescent="0.15">
      <c r="A180" s="107" t="s">
        <v>260</v>
      </c>
      <c r="B180" s="107"/>
      <c r="C180" s="107"/>
      <c r="D180" s="107"/>
      <c r="E180" s="107"/>
    </row>
    <row r="181" spans="1:5" x14ac:dyDescent="0.15">
      <c r="A181" s="76"/>
    </row>
  </sheetData>
  <autoFilter ref="A3:E178"/>
  <mergeCells count="2">
    <mergeCell ref="A180:E180"/>
    <mergeCell ref="A1:E1"/>
  </mergeCells>
  <phoneticPr fontId="2"/>
  <conditionalFormatting sqref="D104:D179 D2:D67 D70:D99 D181:D65538">
    <cfRule type="cellIs" dxfId="14" priority="13" stopIfTrue="1" operator="equal">
      <formula>"甲"</formula>
    </cfRule>
    <cfRule type="cellIs" dxfId="13" priority="14" stopIfTrue="1" operator="equal">
      <formula>"乙"</formula>
    </cfRule>
    <cfRule type="cellIs" dxfId="12" priority="15" stopIfTrue="1" operator="equal">
      <formula>"丙"</formula>
    </cfRule>
  </conditionalFormatting>
  <conditionalFormatting sqref="D100:D101">
    <cfRule type="cellIs" dxfId="11" priority="10" stopIfTrue="1" operator="equal">
      <formula>"甲"</formula>
    </cfRule>
    <cfRule type="cellIs" dxfId="10" priority="11" stopIfTrue="1" operator="equal">
      <formula>"乙"</formula>
    </cfRule>
    <cfRule type="cellIs" dxfId="9" priority="12" stopIfTrue="1" operator="equal">
      <formula>"丙"</formula>
    </cfRule>
  </conditionalFormatting>
  <conditionalFormatting sqref="D69">
    <cfRule type="cellIs" dxfId="8" priority="7" stopIfTrue="1" operator="equal">
      <formula>"甲"</formula>
    </cfRule>
    <cfRule type="cellIs" dxfId="7" priority="8" stopIfTrue="1" operator="equal">
      <formula>"乙"</formula>
    </cfRule>
    <cfRule type="cellIs" dxfId="6" priority="9" stopIfTrue="1" operator="equal">
      <formula>"丙"</formula>
    </cfRule>
  </conditionalFormatting>
  <conditionalFormatting sqref="D68">
    <cfRule type="cellIs" dxfId="5" priority="4" stopIfTrue="1" operator="equal">
      <formula>"甲"</formula>
    </cfRule>
    <cfRule type="cellIs" dxfId="4" priority="5" stopIfTrue="1" operator="equal">
      <formula>"乙"</formula>
    </cfRule>
    <cfRule type="cellIs" dxfId="3" priority="6" stopIfTrue="1" operator="equal">
      <formula>"丙"</formula>
    </cfRule>
  </conditionalFormatting>
  <conditionalFormatting sqref="D102:D103">
    <cfRule type="cellIs" dxfId="2" priority="1" stopIfTrue="1" operator="equal">
      <formula>"甲"</formula>
    </cfRule>
    <cfRule type="cellIs" dxfId="1" priority="2" stopIfTrue="1" operator="equal">
      <formula>"乙"</formula>
    </cfRule>
    <cfRule type="cellIs" dxfId="0" priority="3" stopIfTrue="1" operator="equal">
      <formula>"丙"</formula>
    </cfRule>
  </conditionalFormatting>
  <printOptions horizontalCentered="1"/>
  <pageMargins left="0.39370078740157483" right="0.39370078740157483" top="0.98425196850393704" bottom="0.39370078740157483" header="0.51181102362204722" footer="0.11811023622047245"/>
  <pageSetup paperSize="9" scale="85" orientation="portrait" horizontalDpi="300" verticalDpi="300" copies="3" r:id="rId1"/>
  <headerFooter alignWithMargins="0">
    <oddHeader>&amp;C&amp;"ＭＳ Ｐゴシック,太字"&amp;14海外留学支援制度（協定派遣・協定受入）　国・地域コード表</oddHeader>
    <oddFooter>&amp;C&amp;P／&amp;N</oddFooter>
  </headerFooter>
  <rowBreaks count="2" manualBreakCount="2">
    <brk id="69" max="16383" man="1"/>
    <brk id="1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国際共同学位取得支援制度申請書別紙</vt:lpstr>
      <vt:lpstr>渡航先区分_国・地域コード</vt:lpstr>
      <vt:lpstr>国際共同学位取得支援制度申請書別紙!Print_Area</vt:lpstr>
      <vt:lpstr>渡航先区分_国・地域コード!Print_Area</vt:lpstr>
      <vt:lpstr>渡航先区分_国・地域コード!Print_Titles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si42989997</dc:creator>
  <cp:lastModifiedBy>東北大学</cp:lastModifiedBy>
  <cp:lastPrinted>2019-01-25T05:21:18Z</cp:lastPrinted>
  <dcterms:created xsi:type="dcterms:W3CDTF">2015-07-03T01:28:32Z</dcterms:created>
  <dcterms:modified xsi:type="dcterms:W3CDTF">2019-02-01T01:37:26Z</dcterms:modified>
</cp:coreProperties>
</file>