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AB265F3F-3C93-428E-822C-F446CB4085EB}" xr6:coauthVersionLast="47" xr6:coauthVersionMax="47" xr10:uidLastSave="{00000000-0000-0000-0000-000000000000}"/>
  <workbookProtection workbookAlgorithmName="SHA-512" workbookHashValue="a1H7vJtZV1Eu2042e5/M6GVZRMJqHwA/1uv9qvNT8nacjKAdj5nUrW/ELP1O1s0RGs6XPaAycStcNRWN3+IN5w==" workbookSaltValue="U8Yy+BSMWKicSFX9icci2w==" workbookSpinCount="100000" lockStructure="1"/>
  <bookViews>
    <workbookView xWindow="4110" yWindow="4110" windowWidth="21600" windowHeight="11385" xr2:uid="{2D714D6B-2E02-4FBA-B7EB-1476052A8E59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'【記入例】願書（様式1）'!$A$1:$Z$69</definedName>
    <definedName name="_xlnm.Print_Area" localSheetId="0">'願書（様式1）'!$A$1:$Z$69</definedName>
    <definedName name="Z_CF6C3156_0958_4EC2_86AF_C57342A02B73_.wvu.PrintArea" localSheetId="1" hidden="1">'【記入例】願書（様式1）'!$A$2:$AH$59</definedName>
    <definedName name="Z_CF6C3156_0958_4EC2_86AF_C57342A02B73_.wvu.PrintArea" localSheetId="0" hidden="1">'願書（様式1）'!$A$2:$AH$59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22" l="1"/>
  <c r="H28" i="22"/>
  <c r="H29" i="22" s="1"/>
  <c r="AA19" i="22" s="1"/>
  <c r="B85" i="16"/>
  <c r="B16" i="16"/>
  <c r="B13" i="16"/>
  <c r="B12" i="16"/>
  <c r="B11" i="16"/>
  <c r="B14" i="16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15" i="16" s="1"/>
  <c r="U6" i="1"/>
  <c r="U7" i="1" s="1"/>
  <c r="U8" i="1" s="1"/>
  <c r="U9" i="1" s="1"/>
  <c r="U10" i="1" s="1"/>
  <c r="U11" i="1" s="1"/>
  <c r="U12" i="1" s="1"/>
  <c r="U13" i="1" s="1"/>
  <c r="U14" i="1" s="1"/>
  <c r="B21" i="1" l="1"/>
  <c r="H20" i="1"/>
  <c r="T12" i="4"/>
  <c r="B54" i="16" l="1"/>
  <c r="B47" i="16"/>
  <c r="B40" i="16"/>
  <c r="B39" i="16"/>
  <c r="B38" i="16"/>
  <c r="B33" i="16"/>
  <c r="B26" i="16"/>
  <c r="B27" i="16"/>
  <c r="B28" i="16"/>
  <c r="B29" i="16"/>
  <c r="U28" i="4"/>
  <c r="B86" i="16" l="1"/>
  <c r="B84" i="16"/>
  <c r="B83" i="16"/>
  <c r="B82" i="16"/>
  <c r="B81" i="16"/>
  <c r="B80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8" i="4"/>
  <c r="B23" i="16" s="1"/>
  <c r="H29" i="4" l="1"/>
  <c r="AA19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D6C46638-D9C8-489F-86F4-8A7298D42086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1574BF9C-7003-400F-94AC-854E41BE3FBC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DCF8E05E-1505-4E83-AA8C-7DC5BB10942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C4A04FDF-4EC0-4695-A775-18F35E135298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4477FE-7B52-4A3D-B215-2957BB3BF5F7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12BC133A-3C6E-4A9A-8297-A0DCAD722AE3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13359CB8-1F66-47F1-9BCA-9210159EDE13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5" authorId="0" shapeId="0" xr:uid="{486335A0-4CA3-4769-9E6E-402215766B94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A2061704-D553-40C3-96CE-92444CCEFD5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9F6EA6F7-A464-4D89-9251-64EFA2115E0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FA9E6B6F-10F6-41E4-AD45-9E3AE5371745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CF0E0BAF-9B1E-4462-8504-D3BBAC85D937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B40A2221-AC0D-4F8D-9B6B-D564A35A2EC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C9E6C1BC-75A5-4B4E-9958-7DDDB1371AE9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38BECD03-6C4F-47C5-AE4F-416DC0EFB29E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<sst xmlns="http://schemas.openxmlformats.org/spreadsheetml/2006/main" count="463" uniqueCount="225">
  <si>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</si>
  <si>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</si>
  <si>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</si>
  <si>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</si>
  <si>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</si>
  <si>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</si>
  <si>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</si>
  <si>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</si>
  <si>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</si>
  <si>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</si>
  <si>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</si>
  <si>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</si>
  <si>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</si>
  <si>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</si>
  <si>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</si>
  <si>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</si>
  <si>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</si>
  <si>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</si>
  <si>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</si>
  <si>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</si>
  <si>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</si>
  <si>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</si>
  <si>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</si>
  <si>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</si>
  <si>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</si>
  <si>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</si>
  <si>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</si>
  <si>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</si>
  <si>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</si>
  <si>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</si>
  <si>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</si>
  <si>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</si>
  <si>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</si>
  <si>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</si>
  <si>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</si>
  <si>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</si>
  <si>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</si>
  <si>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</si>
  <si>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</si>
  <si>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</si>
  <si>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</si>
  <si>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</si>
  <si>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</si>
  <si>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</si>
  <si>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</si>
  <si>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</si>
  <si>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</si>
  <si>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</si>
  <si>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</si>
  <si>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</si>
  <si>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</si>
  <si>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</si>
  <si>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</si>
  <si>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</si>
  <si>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</si>
  <si>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</si>
  <si>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</si>
  <si>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</si>
  <si>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</si>
  <si>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</si>
  <si>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</si>
  <si>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</si>
  <si>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</si>
  <si>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</si>
  <si>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</si>
  <si>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</si>
  <si>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</si>
  <si>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</si>
  <si>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</si>
  <si>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</si>
  <si>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</si>
  <si>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</si>
  <si>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</si>
  <si>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</si>
  <si>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</si>
  <si>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</si>
  <si>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</si>
  <si>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</si>
  <si>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</si>
  <si>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</si>
  <si>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</si>
  <si>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</si>
  <si>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</si>
  <si>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</si>
  <si>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</si>
  <si>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</si>
  <si>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</si>
  <si>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</si>
  <si>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</si>
  <si>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</si>
  <si>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</si>
  <si>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</si>
  <si>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</si>
  <si>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</si>
  <si>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</si>
  <si>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</si>
  <si>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</si>
  <si>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</si>
  <si>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</si>
  <si>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</si>
  <si>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</si>
  <si>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</si>
  <si>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</si>
  <si>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</si>
  <si>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</si>
  <si>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</si>
  <si>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</si>
  <si>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</si>
  <si>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</si>
  <si>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</si>
  <si>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</si>
  <si>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</si>
  <si>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</si>
  <si>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</si>
  <si>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</si>
  <si>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</si>
  <si>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</si>
  <si>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</si>
  <si>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</si>
  <si>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</si>
  <si>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</si>
  <si>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</si>
  <si>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</si>
  <si>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</si>
  <si>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</si>
  <si>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</si>
  <si>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</si>
  <si>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</si>
  <si>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</si>
  <si>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</si>
  <si>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</si>
  <si>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</si>
  <si>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</si>
  <si>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</si>
  <si>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CLICK HERE▼</t>
    <phoneticPr fontId="1"/>
  </si>
  <si>
    <t>A奨学金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</si>
  <si>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</si>
  <si>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</si>
  <si>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</si>
  <si>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</si>
  <si>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</si>
  <si>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</si>
  <si>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</si>
  <si>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</si>
  <si>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</si>
  <si>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</si>
  <si>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</si>
  <si>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</si>
  <si>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</si>
  <si>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</si>
  <si>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</si>
  <si>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</si>
  <si>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</si>
  <si>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</si>
  <si>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</si>
  <si>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</si>
  <si>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</si>
  <si>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</si>
  <si>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</si>
  <si>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</si>
  <si>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</si>
  <si>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</si>
  <si>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</si>
  <si>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</si>
  <si>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</si>
  <si>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</si>
  <si>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</si>
  <si>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</si>
  <si>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</si>
  <si>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</si>
  <si>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</si>
  <si>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</si>
  <si>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</si>
  <si>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</si>
  <si>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</si>
  <si>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</si>
  <si>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</si>
  <si>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</si>
  <si>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</si>
  <si>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</si>
  <si>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</si>
  <si>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</si>
  <si>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</si>
  <si>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</si>
  <si>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</si>
  <si>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（令和6年4月1日時点で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</si>
  <si>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（令和6年
4月1日時点）</t>
    </r>
    <phoneticPr fontId="1"/>
  </si>
  <si>
    <t>●応募者の経済状況（令和6年度見込み）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</si>
  <si>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●他の奨学金（一時金を含む）受給・申請状況
　※令和6年4月～令和7年3月までに受給する（予定を含む）奨学金のみ記入すること。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ショウガクキン</t>
    </rPh>
    <rPh sb="56" eb="58">
      <t>キニュウ</t>
    </rPh>
    <phoneticPr fontId="7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</si>
  <si>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</si>
  <si>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</si>
  <si>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</si>
  <si>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</si>
  <si>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</si>
  <si>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</si>
  <si>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</si>
  <si>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</si>
  <si>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▼CLICK HERE▼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</si>
  <si>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</si>
  <si>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</si>
  <si>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</si>
  <si>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</si>
  <si>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</si>
  <si>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</si>
  <si>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</si>
  <si>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</si>
  <si>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</si>
  <si>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</si>
  <si>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</si>
  <si>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</si>
  <si>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</si>
  <si>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令和6年度生命保険協会留学生奨学金（セイホスカラーシップ）　願書</t>
    <rPh sb="0" eb="2">
      <t>レイワ</t>
    </rPh>
    <rPh sb="3" eb="5">
      <t>ネンド</t>
    </rPh>
    <rPh sb="5" eb="11">
      <t>セイメイホケンキョウカイ</t>
    </rPh>
    <rPh sb="11" eb="14">
      <t>リュウガクセイ</t>
    </rPh>
    <rPh sb="14" eb="17">
      <t>ショウガクキン</t>
    </rPh>
    <rPh sb="30" eb="32">
      <t>ガンショ</t>
    </rPh>
    <phoneticPr fontId="7"/>
  </si>
  <si>
    <t xml:space="preserve">   私は、本奨学金の募集・推薦要項の全記載内容に同意・了承の上、令和6年度生命保険協会留学生奨学金（セイホスカラーシップ）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63" eb="66">
      <t>ショウガクセイ</t>
    </rPh>
    <rPh sb="69" eb="71">
      <t>サイヨウ</t>
    </rPh>
    <rPh sb="71" eb="72">
      <t>ネガイ</t>
    </rPh>
    <rPh sb="76" eb="78">
      <t>ガンショ</t>
    </rPh>
    <rPh sb="79" eb="81">
      <t>キサイ</t>
    </rPh>
    <rPh sb="81" eb="83">
      <t>ジコウ</t>
    </rPh>
    <rPh sb="84" eb="86">
      <t>ソウイ</t>
    </rPh>
    <rPh sb="97" eb="99">
      <t>シンセイ</t>
    </rPh>
    <rPh sb="108" eb="110">
      <t>ボシュウ</t>
    </rPh>
    <rPh sb="111" eb="113">
      <t>スイセン</t>
    </rPh>
    <rPh sb="113" eb="115">
      <t>ヨウコウ</t>
    </rPh>
    <rPh sb="125" eb="127">
      <t>モクテキ</t>
    </rPh>
    <rPh sb="129" eb="131">
      <t>ガンショ</t>
    </rPh>
    <rPh sb="132" eb="134">
      <t>キサイ</t>
    </rPh>
    <rPh sb="134" eb="136">
      <t>ジコウ</t>
    </rPh>
    <rPh sb="137" eb="139">
      <t>キフ</t>
    </rPh>
    <rPh sb="139" eb="140">
      <t>シャ</t>
    </rPh>
    <rPh sb="141" eb="143">
      <t>カイジ</t>
    </rPh>
    <rPh sb="144" eb="146">
      <t>テイキョウ</t>
    </rPh>
    <rPh sb="151" eb="153">
      <t>ドウイ</t>
    </rPh>
    <rPh sb="162" eb="165">
      <t>ショウガクセイ</t>
    </rPh>
    <rPh sb="177" eb="178">
      <t>タ</t>
    </rPh>
    <rPh sb="179" eb="182">
      <t>ショウガクキン</t>
    </rPh>
    <rPh sb="183" eb="185">
      <t>ジュキュウ</t>
    </rPh>
    <rPh sb="190" eb="192">
      <t>モクテキ</t>
    </rPh>
    <rPh sb="196" eb="197">
      <t>ホン</t>
    </rPh>
    <rPh sb="197" eb="200">
      <t>ショウガクキン</t>
    </rPh>
    <rPh sb="201" eb="203">
      <t>ジタイ</t>
    </rPh>
    <phoneticPr fontId="7"/>
  </si>
  <si>
    <t>▼CLICK HERE▼</t>
  </si>
  <si>
    <t>専門職学位課程（大学院）</t>
    <rPh sb="0" eb="3">
      <t>センモンショク</t>
    </rPh>
    <rPh sb="3" eb="7">
      <t>ガクイカテイ</t>
    </rPh>
    <rPh sb="8" eb="11">
      <t>ダイガクイン</t>
    </rPh>
    <phoneticPr fontId="1"/>
  </si>
  <si>
    <t>●金融業界、特に生命保険にどのような関心があるか</t>
    <rPh sb="1" eb="5">
      <t>キンユウギョウカイ</t>
    </rPh>
    <rPh sb="6" eb="7">
      <t>トク</t>
    </rPh>
    <rPh sb="8" eb="12">
      <t>セイメイホケン</t>
    </rPh>
    <rPh sb="18" eb="20">
      <t>カンシン</t>
    </rPh>
    <phoneticPr fontId="1"/>
  </si>
  <si>
    <r>
      <rPr>
        <sz val="16"/>
        <color rgb="FF0000FF"/>
        <rFont val="ＭＳ Ｐ明朝"/>
        <family val="1"/>
        <charset val="128"/>
      </rPr>
      <t xml:space="preserve">写真
</t>
    </r>
    <r>
      <rPr>
        <sz val="9"/>
        <color rgb="FF0000FF"/>
        <rFont val="ＭＳ Ｐ明朝"/>
        <family val="1"/>
        <charset val="128"/>
      </rPr>
      <t xml:space="preserve">
データを貼り付けること
( 50KB以内）</t>
    </r>
    <phoneticPr fontId="1"/>
  </si>
  <si>
    <t>工学部</t>
    <rPh sb="0" eb="3">
      <t>コウガクブ</t>
    </rPh>
    <phoneticPr fontId="1"/>
  </si>
  <si>
    <t>K高等学校
（×××国）</t>
    <phoneticPr fontId="1"/>
  </si>
  <si>
    <t>私は生命保険の・・・に関心があり・・・・・</t>
    <rPh sb="0" eb="1">
      <t>ワタシ</t>
    </rPh>
    <rPh sb="2" eb="6">
      <t>セイメイホケン</t>
    </rPh>
    <rPh sb="11" eb="13">
      <t>カンシン</t>
    </rPh>
    <phoneticPr fontId="1"/>
  </si>
  <si>
    <t>ジーズ大学</t>
    <rPh sb="3" eb="5">
      <t>ダイガク</t>
    </rPh>
    <phoneticPr fontId="1"/>
  </si>
  <si>
    <t>K国</t>
    <rPh sb="1" eb="2">
      <t>クニ</t>
    </rPh>
    <phoneticPr fontId="1"/>
  </si>
  <si>
    <t>ジーズ大学
（東京都）</t>
    <rPh sb="3" eb="5">
      <t>ダイガク</t>
    </rPh>
    <rPh sb="7" eb="10">
      <t>トウキョウト</t>
    </rPh>
    <phoneticPr fontId="1"/>
  </si>
  <si>
    <t>ジーズ　マイケル</t>
    <phoneticPr fontId="1"/>
  </si>
  <si>
    <t>JEES MICHAEL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</si>
</sst>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6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6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0" fillId="0" borderId="6" xfId="0" applyFont="1" applyBorder="1">
      <alignment vertical="center"/>
    </xf>
    <xf numFmtId="0" fontId="20" fillId="4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6" fillId="0" borderId="23" xfId="2" applyFont="1" applyBorder="1" applyAlignment="1">
      <alignment vertical="center" wrapText="1"/>
    </xf>
    <xf numFmtId="0" fontId="16" fillId="2" borderId="23" xfId="2" applyFont="1" applyFill="1" applyBorder="1" applyAlignment="1" applyProtection="1">
      <alignment vertical="center" wrapText="1"/>
      <protection locked="0"/>
    </xf>
    <xf numFmtId="0" fontId="16" fillId="0" borderId="23" xfId="2" applyFont="1" applyBorder="1" applyAlignment="1">
      <alignment vertical="center" shrinkToFit="1"/>
    </xf>
    <xf numFmtId="0" fontId="16" fillId="2" borderId="23" xfId="2" applyFont="1" applyFill="1" applyBorder="1" applyAlignment="1" applyProtection="1">
      <alignment vertical="center" shrinkToFit="1"/>
      <protection locked="0"/>
    </xf>
    <xf numFmtId="0" fontId="16" fillId="0" borderId="24" xfId="2" applyFont="1" applyBorder="1" applyAlignment="1">
      <alignment vertical="center" shrinkToFit="1"/>
    </xf>
    <xf numFmtId="0" fontId="16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1" xfId="0" applyFont="1" applyBorder="1">
      <alignment vertical="center"/>
    </xf>
    <xf numFmtId="178" fontId="22" fillId="0" borderId="1" xfId="0" applyNumberFormat="1" applyFont="1" applyBorder="1">
      <alignment vertical="center"/>
    </xf>
    <xf numFmtId="14" fontId="22" fillId="0" borderId="1" xfId="0" applyNumberFormat="1" applyFont="1" applyBorder="1">
      <alignment vertical="center"/>
    </xf>
    <xf numFmtId="0" fontId="21" fillId="10" borderId="3" xfId="2" applyFont="1" applyFill="1" applyBorder="1" applyAlignment="1">
      <alignment horizontal="center" vertical="center" shrinkToFit="1"/>
    </xf>
    <xf numFmtId="0" fontId="23" fillId="2" borderId="0" xfId="2" applyFont="1" applyFill="1" applyAlignment="1" applyProtection="1">
      <alignment vertical="center" shrinkToFit="1"/>
      <protection locked="0"/>
    </xf>
    <xf numFmtId="0" fontId="23" fillId="2" borderId="23" xfId="2" applyFont="1" applyFill="1" applyBorder="1" applyAlignment="1" applyProtection="1">
      <alignment vertical="center" wrapText="1"/>
      <protection locked="0"/>
    </xf>
    <xf numFmtId="0" fontId="23" fillId="2" borderId="23" xfId="2" applyFont="1" applyFill="1" applyBorder="1" applyAlignment="1" applyProtection="1">
      <alignment vertical="center" shrinkToFit="1"/>
      <protection locked="0"/>
    </xf>
    <xf numFmtId="176" fontId="23" fillId="2" borderId="3" xfId="0" applyNumberFormat="1" applyFont="1" applyFill="1" applyBorder="1" applyAlignment="1" applyProtection="1">
      <alignment horizontal="right" vertical="center"/>
      <protection locked="0"/>
    </xf>
    <xf numFmtId="176" fontId="23" fillId="2" borderId="19" xfId="0" applyNumberFormat="1" applyFont="1" applyFill="1" applyBorder="1" applyAlignment="1" applyProtection="1">
      <alignment horizontal="right" vertical="center"/>
      <protection locked="0"/>
    </xf>
    <xf numFmtId="176" fontId="23" fillId="2" borderId="3" xfId="2" applyNumberFormat="1" applyFont="1" applyFill="1" applyBorder="1" applyAlignment="1" applyProtection="1">
      <alignment vertical="center" shrinkToFit="1"/>
      <protection locked="0"/>
    </xf>
    <xf numFmtId="176" fontId="23" fillId="2" borderId="19" xfId="2" applyNumberFormat="1" applyFont="1" applyFill="1" applyBorder="1" applyAlignment="1" applyProtection="1">
      <alignment vertical="center" shrinkToFit="1"/>
      <protection locked="0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29" xfId="2" applyFont="1" applyFill="1" applyBorder="1" applyAlignment="1" applyProtection="1">
      <alignment horizontal="center" vertical="center" wrapText="1" shrinkToFit="1"/>
      <protection locked="0"/>
    </xf>
    <xf numFmtId="0" fontId="16" fillId="2" borderId="23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0" borderId="23" xfId="2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/>
    </xf>
    <xf numFmtId="0" fontId="17" fillId="2" borderId="23" xfId="2" applyFont="1" applyFill="1" applyBorder="1" applyAlignment="1" applyProtection="1">
      <alignment horizontal="center" vertical="center"/>
      <protection locked="0"/>
    </xf>
    <xf numFmtId="0" fontId="17" fillId="2" borderId="24" xfId="2" applyFont="1" applyFill="1" applyBorder="1" applyAlignment="1" applyProtection="1">
      <alignment horizontal="center" vertical="center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9" fillId="0" borderId="21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1" xfId="2" applyFont="1" applyFill="1" applyBorder="1" applyAlignment="1" applyProtection="1">
      <alignment horizontal="center" vertical="center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6" fillId="2" borderId="22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6" fillId="0" borderId="25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shrinkToFit="1"/>
    </xf>
    <xf numFmtId="0" fontId="16" fillId="0" borderId="26" xfId="2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shrinkToFit="1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24" fillId="2" borderId="23" xfId="2" applyFont="1" applyFill="1" applyBorder="1" applyAlignment="1" applyProtection="1">
      <alignment horizontal="center" vertical="center"/>
      <protection locked="0"/>
    </xf>
    <xf numFmtId="0" fontId="24" fillId="2" borderId="24" xfId="2" applyFont="1" applyFill="1" applyBorder="1" applyAlignment="1" applyProtection="1">
      <alignment horizontal="center" vertical="center"/>
      <protection locked="0"/>
    </xf>
    <xf numFmtId="0" fontId="24" fillId="2" borderId="6" xfId="2" applyFont="1" applyFill="1" applyBorder="1" applyAlignment="1" applyProtection="1">
      <alignment horizontal="center" vertical="center" wrapText="1"/>
      <protection locked="0"/>
    </xf>
    <xf numFmtId="0" fontId="23" fillId="2" borderId="6" xfId="2" applyFont="1" applyFill="1" applyBorder="1" applyAlignment="1" applyProtection="1">
      <alignment horizontal="center" vertical="center"/>
      <protection locked="0"/>
    </xf>
    <xf numFmtId="0" fontId="23" fillId="2" borderId="6" xfId="2" applyFont="1" applyFill="1" applyBorder="1" applyAlignment="1" applyProtection="1">
      <alignment horizontal="center" vertical="center" shrinkToFit="1"/>
      <protection locked="0"/>
    </xf>
    <xf numFmtId="0" fontId="24" fillId="2" borderId="14" xfId="2" applyFont="1" applyFill="1" applyBorder="1" applyAlignment="1" applyProtection="1">
      <alignment horizontal="center" vertical="center"/>
      <protection locked="0"/>
    </xf>
    <xf numFmtId="0" fontId="24" fillId="2" borderId="13" xfId="2" applyFont="1" applyFill="1" applyBorder="1" applyAlignment="1" applyProtection="1">
      <alignment horizontal="center" vertical="center"/>
      <protection locked="0"/>
    </xf>
    <xf numFmtId="0" fontId="24" fillId="2" borderId="4" xfId="2" applyFont="1" applyFill="1" applyBorder="1" applyAlignment="1" applyProtection="1">
      <alignment horizontal="center" vertical="center" wrapText="1"/>
      <protection locked="0"/>
    </xf>
    <xf numFmtId="0" fontId="24" fillId="2" borderId="3" xfId="2" applyFont="1" applyFill="1" applyBorder="1" applyAlignment="1" applyProtection="1">
      <alignment horizontal="center" vertical="center" wrapText="1"/>
      <protection locked="0"/>
    </xf>
    <xf numFmtId="0" fontId="24" fillId="2" borderId="2" xfId="2" applyFont="1" applyFill="1" applyBorder="1" applyAlignment="1" applyProtection="1">
      <alignment horizontal="center" vertical="center" wrapText="1"/>
      <protection locked="0"/>
    </xf>
    <xf numFmtId="0" fontId="24" fillId="2" borderId="7" xfId="2" applyFont="1" applyFill="1" applyBorder="1" applyAlignment="1" applyProtection="1">
      <alignment horizontal="center" vertical="center" wrapText="1"/>
      <protection locked="0"/>
    </xf>
    <xf numFmtId="0" fontId="24" fillId="2" borderId="0" xfId="2" applyFont="1" applyFill="1" applyAlignment="1" applyProtection="1">
      <alignment horizontal="center" vertical="center" wrapText="1"/>
      <protection locked="0"/>
    </xf>
    <xf numFmtId="0" fontId="24" fillId="2" borderId="12" xfId="2" applyFont="1" applyFill="1" applyBorder="1" applyAlignment="1" applyProtection="1">
      <alignment horizontal="center" vertical="center" wrapText="1"/>
      <protection locked="0"/>
    </xf>
    <xf numFmtId="0" fontId="24" fillId="2" borderId="9" xfId="2" applyFont="1" applyFill="1" applyBorder="1" applyAlignment="1" applyProtection="1">
      <alignment horizontal="center" vertical="center" wrapText="1"/>
      <protection locked="0"/>
    </xf>
    <xf numFmtId="0" fontId="24" fillId="2" borderId="5" xfId="2" applyFont="1" applyFill="1" applyBorder="1" applyAlignment="1" applyProtection="1">
      <alignment horizontal="center" vertical="center" wrapText="1"/>
      <protection locked="0"/>
    </xf>
    <xf numFmtId="0" fontId="24" fillId="2" borderId="11" xfId="2" applyFont="1" applyFill="1" applyBorder="1" applyAlignment="1" applyProtection="1">
      <alignment horizontal="center" vertical="center" wrapText="1"/>
      <protection locked="0"/>
    </xf>
    <xf numFmtId="0" fontId="24" fillId="2" borderId="21" xfId="2" applyFont="1" applyFill="1" applyBorder="1" applyAlignment="1" applyProtection="1">
      <alignment horizontal="center" vertical="center"/>
      <protection locked="0"/>
    </xf>
    <xf numFmtId="0" fontId="24" fillId="2" borderId="22" xfId="2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 wrapText="1"/>
      <protection locked="0"/>
    </xf>
    <xf numFmtId="0" fontId="23" fillId="2" borderId="10" xfId="0" applyFont="1" applyFill="1" applyBorder="1" applyAlignment="1" applyProtection="1">
      <alignment horizontal="center" vertical="center" wrapText="1"/>
      <protection locked="0"/>
    </xf>
    <xf numFmtId="0" fontId="23" fillId="2" borderId="10" xfId="2" applyFont="1" applyFill="1" applyBorder="1" applyAlignment="1" applyProtection="1">
      <alignment horizontal="center" vertical="center"/>
      <protection locked="0"/>
    </xf>
    <xf numFmtId="0" fontId="24" fillId="2" borderId="10" xfId="2" applyFont="1" applyFill="1" applyBorder="1" applyAlignment="1" applyProtection="1">
      <alignment horizontal="center" vertical="center" wrapText="1"/>
      <protection locked="0"/>
    </xf>
    <xf numFmtId="0" fontId="24" fillId="2" borderId="23" xfId="2" applyFont="1" applyFill="1" applyBorder="1" applyAlignment="1" applyProtection="1">
      <alignment horizontal="center"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/>
      <protection locked="0"/>
    </xf>
    <xf numFmtId="0" fontId="23" fillId="2" borderId="23" xfId="2" applyFont="1" applyFill="1" applyBorder="1" applyAlignment="1" applyProtection="1">
      <alignment horizontal="center"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 shrinkToFit="1"/>
      <protection locked="0"/>
    </xf>
    <xf numFmtId="0" fontId="23" fillId="2" borderId="23" xfId="2" applyFont="1" applyFill="1" applyBorder="1" applyAlignment="1" applyProtection="1">
      <alignment horizontal="center" vertical="center" wrapText="1" shrinkToFit="1"/>
      <protection locked="0"/>
    </xf>
    <xf numFmtId="0" fontId="23" fillId="2" borderId="21" xfId="2" applyFont="1" applyFill="1" applyBorder="1" applyAlignment="1" applyProtection="1">
      <alignment horizontal="center" vertical="center"/>
      <protection locked="0"/>
    </xf>
    <xf numFmtId="0" fontId="23" fillId="2" borderId="25" xfId="2" applyFont="1" applyFill="1" applyBorder="1" applyAlignment="1" applyProtection="1">
      <alignment horizontal="center" vertical="center" wrapText="1"/>
      <protection locked="0"/>
    </xf>
    <xf numFmtId="0" fontId="23" fillId="2" borderId="26" xfId="2" applyFont="1" applyFill="1" applyBorder="1" applyAlignment="1" applyProtection="1">
      <alignment horizontal="center" vertical="center" wrapText="1"/>
      <protection locked="0"/>
    </xf>
    <xf numFmtId="0" fontId="23" fillId="2" borderId="27" xfId="2" applyFont="1" applyFill="1" applyBorder="1" applyAlignment="1" applyProtection="1">
      <alignment horizontal="center" vertical="center" wrapText="1"/>
      <protection locked="0"/>
    </xf>
    <xf numFmtId="0" fontId="23" fillId="2" borderId="21" xfId="2" applyFont="1" applyFill="1" applyBorder="1" applyAlignment="1" applyProtection="1">
      <alignment horizontal="center" vertical="center" wrapText="1"/>
      <protection locked="0"/>
    </xf>
    <xf numFmtId="0" fontId="23" fillId="2" borderId="22" xfId="2" applyFont="1" applyFill="1" applyBorder="1" applyAlignment="1" applyProtection="1">
      <alignment horizontal="center" vertical="center" wrapText="1"/>
      <protection locked="0"/>
    </xf>
    <xf numFmtId="38" fontId="26" fillId="2" borderId="8" xfId="1" applyNumberFormat="1" applyFont="1" applyFill="1" applyBorder="1" applyAlignment="1">
      <alignment horizontal="right" vertical="center" wrapText="1"/>
    </xf>
    <xf numFmtId="38" fontId="26" fillId="2" borderId="6" xfId="1" applyNumberFormat="1" applyFont="1" applyFill="1" applyBorder="1" applyAlignment="1">
      <alignment horizontal="right" vertical="center" wrapText="1"/>
    </xf>
    <xf numFmtId="38" fontId="26" fillId="2" borderId="8" xfId="1" applyNumberFormat="1" applyFont="1" applyFill="1" applyBorder="1" applyAlignment="1">
      <alignment horizontal="right" vertical="center"/>
    </xf>
    <xf numFmtId="38" fontId="26" fillId="2" borderId="6" xfId="1" applyNumberFormat="1" applyFont="1" applyFill="1" applyBorder="1" applyAlignment="1">
      <alignment horizontal="right" vertical="center"/>
    </xf>
    <xf numFmtId="0" fontId="21" fillId="10" borderId="3" xfId="2" applyFont="1" applyFill="1" applyBorder="1" applyAlignment="1">
      <alignment horizontal="center" vertical="center" wrapText="1" shrinkToFit="1"/>
    </xf>
    <xf numFmtId="0" fontId="21" fillId="10" borderId="3" xfId="2" applyFont="1" applyFill="1" applyBorder="1" applyAlignment="1">
      <alignment horizontal="center" vertical="center" shrinkToFit="1"/>
    </xf>
    <xf numFmtId="38" fontId="26" fillId="2" borderId="8" xfId="3" applyNumberFormat="1" applyFont="1" applyFill="1" applyBorder="1" applyAlignment="1" applyProtection="1">
      <alignment horizontal="right" vertical="center"/>
      <protection locked="0"/>
    </xf>
    <xf numFmtId="38" fontId="26" fillId="2" borderId="6" xfId="3" applyNumberFormat="1" applyFont="1" applyFill="1" applyBorder="1" applyAlignment="1" applyProtection="1">
      <alignment horizontal="right" vertical="center"/>
      <protection locked="0"/>
    </xf>
    <xf numFmtId="38" fontId="26" fillId="2" borderId="8" xfId="3" applyNumberFormat="1" applyFont="1" applyFill="1" applyBorder="1" applyAlignment="1">
      <alignment horizontal="right" vertical="center"/>
    </xf>
    <xf numFmtId="38" fontId="26" fillId="2" borderId="6" xfId="3" applyNumberFormat="1" applyFont="1" applyFill="1" applyBorder="1" applyAlignment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8" xfId="1" applyNumberFormat="1" applyFont="1" applyFill="1" applyBorder="1" applyAlignment="1" applyProtection="1">
      <alignment horizontal="right" vertical="center"/>
      <protection locked="0"/>
    </xf>
    <xf numFmtId="38" fontId="26" fillId="2" borderId="6" xfId="1" applyNumberFormat="1" applyFont="1" applyFill="1" applyBorder="1" applyAlignment="1" applyProtection="1">
      <alignment horizontal="right" vertical="center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 applyProtection="1">
      <alignment horizontal="center" vertical="center" wrapText="1"/>
      <protection locked="0"/>
    </xf>
    <xf numFmtId="176" fontId="23" fillId="2" borderId="18" xfId="0" applyNumberFormat="1" applyFont="1" applyFill="1" applyBorder="1" applyAlignment="1" applyProtection="1">
      <alignment horizontal="right" vertical="center"/>
      <protection locked="0"/>
    </xf>
    <xf numFmtId="176" fontId="23" fillId="2" borderId="19" xfId="0" applyNumberFormat="1" applyFont="1" applyFill="1" applyBorder="1" applyAlignment="1" applyProtection="1">
      <alignment horizontal="right" vertical="center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9" xfId="0" applyFont="1" applyFill="1" applyBorder="1" applyAlignment="1" applyProtection="1">
      <alignment horizontal="left" vertical="center" wrapText="1"/>
      <protection locked="0"/>
    </xf>
    <xf numFmtId="0" fontId="23" fillId="2" borderId="5" xfId="0" applyFont="1" applyFill="1" applyBorder="1" applyAlignment="1" applyProtection="1">
      <alignment horizontal="left"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41" fontId="23" fillId="2" borderId="4" xfId="1" applyNumberFormat="1" applyFont="1" applyFill="1" applyBorder="1" applyAlignment="1" applyProtection="1">
      <alignment horizontal="right" vertical="center"/>
      <protection locked="0"/>
    </xf>
    <xf numFmtId="41" fontId="23" fillId="2" borderId="3" xfId="1" applyNumberFormat="1" applyFont="1" applyFill="1" applyBorder="1" applyAlignment="1" applyProtection="1">
      <alignment horizontal="right" vertical="center"/>
      <protection locked="0"/>
    </xf>
    <xf numFmtId="41" fontId="23" fillId="2" borderId="9" xfId="1" applyNumberFormat="1" applyFont="1" applyFill="1" applyBorder="1" applyAlignment="1" applyProtection="1">
      <alignment horizontal="right" vertical="center"/>
      <protection locked="0"/>
    </xf>
    <xf numFmtId="41" fontId="23" fillId="2" borderId="5" xfId="1" applyNumberFormat="1" applyFont="1" applyFill="1" applyBorder="1" applyAlignment="1" applyProtection="1">
      <alignment horizontal="right" vertical="center"/>
      <protection locked="0"/>
    </xf>
    <xf numFmtId="176" fontId="23" fillId="2" borderId="4" xfId="0" applyNumberFormat="1" applyFont="1" applyFill="1" applyBorder="1" applyAlignment="1" applyProtection="1">
      <alignment horizontal="right" vertical="center"/>
      <protection locked="0"/>
    </xf>
    <xf numFmtId="176" fontId="23" fillId="2" borderId="3" xfId="0" applyNumberFormat="1" applyFont="1" applyFill="1" applyBorder="1" applyAlignment="1" applyProtection="1">
      <alignment horizontal="right" vertical="center"/>
      <protection locked="0"/>
    </xf>
    <xf numFmtId="0" fontId="24" fillId="2" borderId="8" xfId="2" applyFont="1" applyFill="1" applyBorder="1" applyAlignment="1" applyProtection="1">
      <alignment horizontal="left" vertical="center" wrapText="1"/>
      <protection locked="0"/>
    </xf>
    <xf numFmtId="0" fontId="24" fillId="2" borderId="10" xfId="2" applyFont="1" applyFill="1" applyBorder="1" applyAlignment="1" applyProtection="1">
      <alignment horizontal="left" vertical="center" wrapText="1"/>
      <protection locked="0"/>
    </xf>
    <xf numFmtId="0" fontId="23" fillId="2" borderId="4" xfId="2" applyFont="1" applyFill="1" applyBorder="1" applyAlignment="1" applyProtection="1">
      <alignment horizontal="left" vertical="center" wrapText="1"/>
      <protection locked="0"/>
    </xf>
    <xf numFmtId="0" fontId="23" fillId="2" borderId="3" xfId="2" applyFont="1" applyFill="1" applyBorder="1" applyAlignment="1" applyProtection="1">
      <alignment horizontal="left" vertical="center" wrapText="1"/>
      <protection locked="0"/>
    </xf>
    <xf numFmtId="0" fontId="23" fillId="2" borderId="2" xfId="2" applyFont="1" applyFill="1" applyBorder="1" applyAlignment="1" applyProtection="1">
      <alignment horizontal="left" vertical="center" wrapText="1"/>
      <protection locked="0"/>
    </xf>
    <xf numFmtId="0" fontId="23" fillId="2" borderId="9" xfId="2" applyFont="1" applyFill="1" applyBorder="1" applyAlignment="1" applyProtection="1">
      <alignment horizontal="left" vertical="center" wrapText="1"/>
      <protection locked="0"/>
    </xf>
    <xf numFmtId="0" fontId="23" fillId="2" borderId="5" xfId="2" applyFont="1" applyFill="1" applyBorder="1" applyAlignment="1" applyProtection="1">
      <alignment horizontal="left" vertical="center" wrapText="1"/>
      <protection locked="0"/>
    </xf>
    <xf numFmtId="0" fontId="23" fillId="2" borderId="11" xfId="2" applyFont="1" applyFill="1" applyBorder="1" applyAlignment="1" applyProtection="1">
      <alignment horizontal="left" vertical="center" wrapText="1"/>
      <protection locked="0"/>
    </xf>
    <xf numFmtId="0" fontId="23" fillId="2" borderId="4" xfId="2" applyFont="1" applyFill="1" applyBorder="1" applyAlignment="1" applyProtection="1">
      <alignment horizontal="left" vertical="center" shrinkToFit="1"/>
      <protection locked="0"/>
    </xf>
    <xf numFmtId="0" fontId="23" fillId="2" borderId="3" xfId="2" applyFont="1" applyFill="1" applyBorder="1" applyAlignment="1" applyProtection="1">
      <alignment horizontal="left" vertical="center" shrinkToFit="1"/>
      <protection locked="0"/>
    </xf>
    <xf numFmtId="0" fontId="23" fillId="2" borderId="2" xfId="2" applyFont="1" applyFill="1" applyBorder="1" applyAlignment="1" applyProtection="1">
      <alignment horizontal="left" vertical="center" shrinkToFit="1"/>
      <protection locked="0"/>
    </xf>
    <xf numFmtId="0" fontId="23" fillId="2" borderId="9" xfId="2" applyFont="1" applyFill="1" applyBorder="1" applyAlignment="1" applyProtection="1">
      <alignment horizontal="left" vertical="center" shrinkToFit="1"/>
      <protection locked="0"/>
    </xf>
    <xf numFmtId="0" fontId="23" fillId="2" borderId="5" xfId="2" applyFont="1" applyFill="1" applyBorder="1" applyAlignment="1" applyProtection="1">
      <alignment horizontal="left" vertical="center" shrinkToFit="1"/>
      <protection locked="0"/>
    </xf>
    <xf numFmtId="0" fontId="23" fillId="2" borderId="11" xfId="2" applyFont="1" applyFill="1" applyBorder="1" applyAlignment="1" applyProtection="1">
      <alignment horizontal="left" vertical="center" shrinkToFit="1"/>
      <protection locked="0"/>
    </xf>
    <xf numFmtId="176" fontId="23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4" fillId="2" borderId="8" xfId="2" applyFont="1" applyFill="1" applyBorder="1" applyAlignment="1" applyProtection="1">
      <alignment horizontal="left" vertical="center"/>
      <protection locked="0"/>
    </xf>
    <xf numFmtId="0" fontId="24" fillId="2" borderId="10" xfId="2" applyFont="1" applyFill="1" applyBorder="1" applyAlignment="1" applyProtection="1">
      <alignment horizontal="left" vertical="center"/>
      <protection locked="0"/>
    </xf>
    <xf numFmtId="0" fontId="23" fillId="2" borderId="8" xfId="2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23" fillId="2" borderId="10" xfId="2" applyFont="1" applyFill="1" applyBorder="1" applyAlignment="1" applyProtection="1">
      <alignment horizontal="left" vertical="top" wrapText="1"/>
      <protection locked="0"/>
    </xf>
    <xf numFmtId="0" fontId="23" fillId="2" borderId="17" xfId="2" applyFont="1" applyFill="1" applyBorder="1" applyAlignment="1" applyProtection="1">
      <alignment horizontal="left" vertical="center"/>
      <protection locked="0"/>
    </xf>
    <xf numFmtId="0" fontId="23" fillId="2" borderId="14" xfId="2" applyFont="1" applyFill="1" applyBorder="1" applyAlignment="1" applyProtection="1">
      <alignment horizontal="left" vertical="center"/>
      <protection locked="0"/>
    </xf>
    <xf numFmtId="0" fontId="23" fillId="2" borderId="13" xfId="2" applyFont="1" applyFill="1" applyBorder="1" applyAlignment="1" applyProtection="1">
      <alignment horizontal="left" vertical="center"/>
      <protection locked="0"/>
    </xf>
    <xf numFmtId="0" fontId="23" fillId="2" borderId="9" xfId="2" applyFont="1" applyFill="1" applyBorder="1" applyAlignment="1" applyProtection="1">
      <alignment horizontal="left" vertical="top" wrapText="1"/>
      <protection locked="0"/>
    </xf>
    <xf numFmtId="0" fontId="23" fillId="2" borderId="5" xfId="2" applyFont="1" applyFill="1" applyBorder="1" applyAlignment="1" applyProtection="1">
      <alignment horizontal="left" vertical="top" wrapText="1"/>
      <protection locked="0"/>
    </xf>
    <xf numFmtId="0" fontId="23" fillId="2" borderId="11" xfId="2" applyFont="1" applyFill="1" applyBorder="1" applyAlignment="1" applyProtection="1">
      <alignment horizontal="left" vertical="top" wrapText="1"/>
      <protection locked="0"/>
    </xf>
    <xf numFmtId="0" fontId="22" fillId="5" borderId="8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98845</xdr:colOff>
      <xdr:row>8</xdr:row>
      <xdr:rowOff>314506</xdr:rowOff>
    </xdr:from>
    <xdr:to>
      <xdr:col>44</xdr:col>
      <xdr:colOff>63261</xdr:colOff>
      <xdr:row>11</xdr:row>
      <xdr:rowOff>41156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856203" y="2444152"/>
          <a:ext cx="3181350" cy="8858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1A01B3-74C6-4D6A-8F10-066E499A65C0}"/>
            </a:ext>
          </a:extLst>
        </xdr:cNvPr>
        <xdr:cNvSpPr txBox="1"/>
      </xdr:nvSpPr>
      <xdr:spPr>
        <a:xfrm>
          <a:off x="6648449" y="152401"/>
          <a:ext cx="7562851" cy="197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2EBD6FF-A3B5-465E-82E0-FA226058A013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98845</xdr:colOff>
      <xdr:row>8</xdr:row>
      <xdr:rowOff>314506</xdr:rowOff>
    </xdr:from>
    <xdr:to>
      <xdr:col>44</xdr:col>
      <xdr:colOff>63261</xdr:colOff>
      <xdr:row>11</xdr:row>
      <xdr:rowOff>41156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69F4E40-BD01-4B27-8143-07A44666A3D6}"/>
            </a:ext>
          </a:extLst>
        </xdr:cNvPr>
        <xdr:cNvSpPr/>
      </xdr:nvSpPr>
      <xdr:spPr>
        <a:xfrm>
          <a:off x="6747295" y="2438581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96"/>
  <sheetViews>
    <sheetView tabSelected="1" view="pageBreakPreview" zoomScaleNormal="100" zoomScaleSheetLayoutView="100" workbookViewId="0">
      <selection activeCell="A65" sqref="A65:Z65"/>
    </sheetView>
  </sheetViews>
  <sheetFormatPr defaultColWidth="7.5" defaultRowHeight="12"/>
  <cols>
    <col min="1" max="25" width="3.12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18" t="s">
        <v>22</v>
      </c>
    </row>
    <row r="2" spans="1:34" s="20" customFormat="1" ht="37.5" customHeight="1">
      <c r="A2" s="94" t="s">
        <v>211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9"/>
      <c r="AB2" s="19"/>
      <c r="AC2" s="17"/>
      <c r="AD2" s="19"/>
      <c r="AE2" s="19"/>
      <c r="AF2" s="19"/>
      <c r="AG2" s="19"/>
      <c r="AH2" s="19"/>
    </row>
    <row r="3" spans="1:34" ht="21.75" customHeight="1">
      <c r="S3" s="198" t="s">
        <v>2</v>
      </c>
      <c r="T3" s="198"/>
      <c r="U3" s="21"/>
      <c r="V3" s="17" t="s">
        <v>8</v>
      </c>
      <c r="W3" s="21"/>
      <c r="X3" s="17" t="s">
        <v>7</v>
      </c>
      <c r="Y3" s="21"/>
      <c r="Z3" s="17" t="s">
        <v>19</v>
      </c>
      <c r="AC3" s="22"/>
    </row>
    <row r="4" spans="1:34">
      <c r="A4" s="17" t="s">
        <v>20</v>
      </c>
    </row>
    <row r="5" spans="1:34" ht="8.25" customHeight="1">
      <c r="Q5" s="23"/>
      <c r="R5" s="23"/>
      <c r="S5" s="24"/>
      <c r="T5" s="24"/>
      <c r="U5" s="24"/>
      <c r="V5" s="24"/>
      <c r="W5" s="24"/>
      <c r="X5" s="24"/>
      <c r="Y5" s="24"/>
      <c r="Z5" s="24"/>
    </row>
    <row r="6" spans="1:34" ht="52.5" customHeight="1">
      <c r="A6" s="199" t="s">
        <v>212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5"/>
      <c r="AB6" s="25"/>
      <c r="AC6" s="25"/>
      <c r="AD6" s="25"/>
      <c r="AE6" s="25"/>
      <c r="AF6" s="25"/>
      <c r="AG6" s="25"/>
      <c r="AH6" s="25"/>
    </row>
    <row r="7" spans="1:34" ht="15" customHeight="1">
      <c r="A7" s="200" t="s">
        <v>3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5"/>
      <c r="AB7" s="25"/>
      <c r="AC7" s="25"/>
      <c r="AD7" s="25"/>
      <c r="AE7" s="25"/>
      <c r="AF7" s="25"/>
      <c r="AG7" s="25"/>
      <c r="AH7" s="25"/>
    </row>
    <row r="8" spans="1:34" ht="8.25" customHeight="1"/>
    <row r="9" spans="1:34" s="28" customFormat="1" ht="30.95" customHeight="1">
      <c r="A9" s="164" t="s">
        <v>170</v>
      </c>
      <c r="B9" s="165"/>
      <c r="C9" s="166"/>
      <c r="D9" s="173" t="s">
        <v>171</v>
      </c>
      <c r="E9" s="173"/>
      <c r="F9" s="174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6"/>
      <c r="W9" s="177" t="s">
        <v>172</v>
      </c>
      <c r="X9" s="178"/>
      <c r="Y9" s="178"/>
      <c r="Z9" s="179"/>
    </row>
    <row r="10" spans="1:34" s="28" customFormat="1" ht="30.95" customHeight="1">
      <c r="A10" s="167"/>
      <c r="B10" s="168"/>
      <c r="C10" s="169"/>
      <c r="D10" s="186" t="s">
        <v>173</v>
      </c>
      <c r="E10" s="186"/>
      <c r="F10" s="187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7"/>
      <c r="W10" s="180"/>
      <c r="X10" s="181"/>
      <c r="Y10" s="181"/>
      <c r="Z10" s="182"/>
    </row>
    <row r="11" spans="1:34" s="28" customFormat="1" ht="30.95" customHeight="1">
      <c r="A11" s="170"/>
      <c r="B11" s="171"/>
      <c r="C11" s="172"/>
      <c r="D11" s="118" t="s">
        <v>174</v>
      </c>
      <c r="E11" s="118"/>
      <c r="F11" s="119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1"/>
      <c r="W11" s="183"/>
      <c r="X11" s="184"/>
      <c r="Y11" s="184"/>
      <c r="Z11" s="185"/>
    </row>
    <row r="12" spans="1:34" s="28" customFormat="1" ht="30.95" customHeight="1">
      <c r="A12" s="122" t="s">
        <v>175</v>
      </c>
      <c r="B12" s="123"/>
      <c r="C12" s="124"/>
      <c r="D12" s="253" t="s">
        <v>213</v>
      </c>
      <c r="E12" s="253"/>
      <c r="F12" s="253"/>
      <c r="G12" s="63" t="s">
        <v>1</v>
      </c>
      <c r="H12" s="254"/>
      <c r="I12" s="254"/>
      <c r="J12" s="64" t="s">
        <v>24</v>
      </c>
      <c r="K12" s="255"/>
      <c r="L12" s="255"/>
      <c r="M12" s="65" t="s">
        <v>23</v>
      </c>
      <c r="N12" s="64" t="s">
        <v>185</v>
      </c>
      <c r="O12" s="66"/>
      <c r="P12" s="67"/>
      <c r="Q12" s="67"/>
      <c r="R12" s="67"/>
      <c r="S12" s="67"/>
      <c r="T12" s="68" t="e">
        <f>リスト!B20</f>
        <v>#VALUE!</v>
      </c>
      <c r="U12" s="69" t="s">
        <v>176</v>
      </c>
      <c r="V12" s="256" t="s">
        <v>128</v>
      </c>
      <c r="W12" s="257"/>
      <c r="X12" s="112" t="s">
        <v>139</v>
      </c>
      <c r="Y12" s="112"/>
      <c r="Z12" s="113"/>
    </row>
    <row r="13" spans="1:34" s="32" customFormat="1" ht="30.95" customHeight="1">
      <c r="A13" s="215" t="s">
        <v>177</v>
      </c>
      <c r="B13" s="216"/>
      <c r="C13" s="217"/>
      <c r="D13" s="231"/>
      <c r="E13" s="231"/>
      <c r="F13" s="231"/>
      <c r="G13" s="231"/>
      <c r="H13" s="258"/>
      <c r="I13" s="215" t="s">
        <v>178</v>
      </c>
      <c r="J13" s="216"/>
      <c r="K13" s="259" t="s">
        <v>139</v>
      </c>
      <c r="L13" s="259"/>
      <c r="M13" s="259"/>
      <c r="N13" s="259"/>
      <c r="O13" s="260"/>
      <c r="P13" s="215" t="s">
        <v>179</v>
      </c>
      <c r="Q13" s="216"/>
      <c r="R13" s="231"/>
      <c r="S13" s="231"/>
      <c r="T13" s="4" t="s">
        <v>1</v>
      </c>
      <c r="U13" s="231"/>
      <c r="V13" s="231"/>
      <c r="W13" s="4" t="s">
        <v>24</v>
      </c>
      <c r="X13" s="231"/>
      <c r="Y13" s="231"/>
      <c r="Z13" s="5" t="s">
        <v>23</v>
      </c>
    </row>
    <row r="14" spans="1:34" s="32" customFormat="1" ht="30.95" customHeight="1">
      <c r="A14" s="164" t="s">
        <v>186</v>
      </c>
      <c r="B14" s="165"/>
      <c r="C14" s="166"/>
      <c r="D14" s="232" t="s">
        <v>180</v>
      </c>
      <c r="E14" s="232"/>
      <c r="F14" s="232"/>
      <c r="G14" s="232"/>
      <c r="H14" s="232"/>
      <c r="I14" s="232"/>
      <c r="J14" s="232"/>
      <c r="K14" s="233" t="s">
        <v>4</v>
      </c>
      <c r="L14" s="234"/>
      <c r="M14" s="234"/>
      <c r="N14" s="234"/>
      <c r="O14" s="234"/>
      <c r="P14" s="234"/>
      <c r="Q14" s="234"/>
      <c r="R14" s="234"/>
      <c r="S14" s="233" t="s">
        <v>181</v>
      </c>
      <c r="T14" s="234"/>
      <c r="U14" s="234"/>
      <c r="V14" s="234"/>
      <c r="W14" s="234"/>
      <c r="X14" s="234"/>
      <c r="Y14" s="234"/>
      <c r="Z14" s="235"/>
    </row>
    <row r="15" spans="1:34" s="32" customFormat="1" ht="30.95" customHeight="1">
      <c r="A15" s="167"/>
      <c r="B15" s="168"/>
      <c r="C15" s="169"/>
      <c r="D15" s="236"/>
      <c r="E15" s="236"/>
      <c r="F15" s="236"/>
      <c r="G15" s="236"/>
      <c r="H15" s="236"/>
      <c r="I15" s="236"/>
      <c r="J15" s="236"/>
      <c r="K15" s="237"/>
      <c r="L15" s="238"/>
      <c r="M15" s="238"/>
      <c r="N15" s="238"/>
      <c r="O15" s="238"/>
      <c r="P15" s="238"/>
      <c r="Q15" s="238"/>
      <c r="R15" s="238"/>
      <c r="S15" s="239"/>
      <c r="T15" s="240"/>
      <c r="U15" s="240"/>
      <c r="V15" s="240"/>
      <c r="W15" s="240"/>
      <c r="X15" s="240"/>
      <c r="Y15" s="240"/>
      <c r="Z15" s="241"/>
      <c r="AB15" s="17"/>
    </row>
    <row r="16" spans="1:34" s="32" customFormat="1" ht="30.95" customHeight="1">
      <c r="A16" s="167"/>
      <c r="B16" s="168"/>
      <c r="C16" s="169"/>
      <c r="D16" s="242" t="s">
        <v>122</v>
      </c>
      <c r="E16" s="242"/>
      <c r="F16" s="242"/>
      <c r="G16" s="242"/>
      <c r="H16" s="242"/>
      <c r="I16" s="242"/>
      <c r="J16" s="242"/>
      <c r="K16" s="243" t="s">
        <v>123</v>
      </c>
      <c r="L16" s="244"/>
      <c r="M16" s="244"/>
      <c r="N16" s="244"/>
      <c r="O16" s="245" t="s">
        <v>182</v>
      </c>
      <c r="P16" s="246"/>
      <c r="Q16" s="246"/>
      <c r="R16" s="246"/>
      <c r="S16" s="246"/>
      <c r="T16" s="246"/>
      <c r="U16" s="247" t="s">
        <v>183</v>
      </c>
      <c r="V16" s="248"/>
      <c r="W16" s="248"/>
      <c r="X16" s="248"/>
      <c r="Y16" s="248"/>
      <c r="Z16" s="249"/>
    </row>
    <row r="17" spans="1:38" s="32" customFormat="1" ht="30.95" customHeight="1">
      <c r="A17" s="170"/>
      <c r="B17" s="171"/>
      <c r="C17" s="172"/>
      <c r="D17" s="250" t="s">
        <v>139</v>
      </c>
      <c r="E17" s="250"/>
      <c r="F17" s="250"/>
      <c r="G17" s="250"/>
      <c r="H17" s="250"/>
      <c r="I17" s="250"/>
      <c r="J17" s="250"/>
      <c r="K17" s="251"/>
      <c r="L17" s="252"/>
      <c r="M17" s="118" t="s">
        <v>184</v>
      </c>
      <c r="N17" s="118"/>
      <c r="O17" s="251" t="s">
        <v>213</v>
      </c>
      <c r="P17" s="252"/>
      <c r="Q17" s="252"/>
      <c r="R17" s="71" t="s">
        <v>1</v>
      </c>
      <c r="S17" s="72"/>
      <c r="T17" s="73" t="s">
        <v>165</v>
      </c>
      <c r="U17" s="114" t="s">
        <v>213</v>
      </c>
      <c r="V17" s="115"/>
      <c r="W17" s="115"/>
      <c r="X17" s="73" t="s">
        <v>1</v>
      </c>
      <c r="Y17" s="74"/>
      <c r="Z17" s="75" t="s">
        <v>24</v>
      </c>
    </row>
    <row r="18" spans="1:38" s="32" customFormat="1" ht="30.95" customHeight="1">
      <c r="A18" s="70"/>
      <c r="B18" s="70"/>
      <c r="C18" s="70"/>
      <c r="D18" s="76"/>
      <c r="E18" s="77"/>
      <c r="F18" s="76"/>
      <c r="G18" s="77"/>
      <c r="H18" s="76"/>
      <c r="I18" s="78"/>
      <c r="J18" s="79"/>
      <c r="K18" s="79"/>
      <c r="L18" s="79"/>
      <c r="M18" s="79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8" s="32" customFormat="1" ht="8.25" customHeight="1">
      <c r="A19" s="29"/>
      <c r="B19" s="29"/>
      <c r="C19" s="29"/>
      <c r="D19" s="17"/>
      <c r="E19" s="26"/>
      <c r="F19" s="17"/>
      <c r="G19" s="26"/>
      <c r="H19" s="17"/>
      <c r="I19" s="27"/>
      <c r="J19" s="28"/>
      <c r="K19" s="28"/>
      <c r="L19" s="28"/>
      <c r="M19" s="28"/>
      <c r="N19" s="30"/>
      <c r="O19" s="30"/>
      <c r="P19" s="27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3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28" customFormat="1" ht="12.75" customHeight="1">
      <c r="A20" s="17" t="s">
        <v>187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38" ht="39.950000000000003" customHeight="1">
      <c r="A21" s="95" t="s">
        <v>120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163"/>
      <c r="N21" s="99" t="s">
        <v>48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11"/>
    </row>
    <row r="22" spans="1:38" ht="30" customHeight="1">
      <c r="A22" s="104" t="s">
        <v>45</v>
      </c>
      <c r="B22" s="105"/>
      <c r="C22" s="105"/>
      <c r="D22" s="105"/>
      <c r="E22" s="105"/>
      <c r="F22" s="105"/>
      <c r="G22" s="105"/>
      <c r="H22" s="213"/>
      <c r="I22" s="214"/>
      <c r="J22" s="214"/>
      <c r="K22" s="214"/>
      <c r="L22" s="214"/>
      <c r="M22" s="31" t="s">
        <v>17</v>
      </c>
      <c r="N22" s="104" t="s">
        <v>40</v>
      </c>
      <c r="O22" s="105"/>
      <c r="P22" s="105"/>
      <c r="Q22" s="105"/>
      <c r="R22" s="105"/>
      <c r="S22" s="105"/>
      <c r="T22" s="105"/>
      <c r="U22" s="213"/>
      <c r="V22" s="214"/>
      <c r="W22" s="214"/>
      <c r="X22" s="214"/>
      <c r="Y22" s="214"/>
      <c r="Z22" s="31" t="s">
        <v>17</v>
      </c>
      <c r="AA22" s="34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ht="30" customHeight="1">
      <c r="A23" s="104" t="s">
        <v>35</v>
      </c>
      <c r="B23" s="105"/>
      <c r="C23" s="105"/>
      <c r="D23" s="105"/>
      <c r="E23" s="105"/>
      <c r="F23" s="105"/>
      <c r="G23" s="106"/>
      <c r="H23" s="107"/>
      <c r="I23" s="108"/>
      <c r="J23" s="108"/>
      <c r="K23" s="108"/>
      <c r="L23" s="108"/>
      <c r="M23" s="31" t="s">
        <v>17</v>
      </c>
      <c r="N23" s="101" t="s">
        <v>140</v>
      </c>
      <c r="O23" s="102"/>
      <c r="P23" s="102"/>
      <c r="Q23" s="102"/>
      <c r="R23" s="102"/>
      <c r="S23" s="102"/>
      <c r="T23" s="102"/>
      <c r="U23" s="97"/>
      <c r="V23" s="98"/>
      <c r="W23" s="98"/>
      <c r="X23" s="98"/>
      <c r="Y23" s="98"/>
      <c r="Z23" s="31" t="s">
        <v>17</v>
      </c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ht="30" customHeight="1">
      <c r="A24" s="104" t="s">
        <v>36</v>
      </c>
      <c r="B24" s="105"/>
      <c r="C24" s="105"/>
      <c r="D24" s="105"/>
      <c r="E24" s="105"/>
      <c r="F24" s="105"/>
      <c r="G24" s="106"/>
      <c r="H24" s="107"/>
      <c r="I24" s="108"/>
      <c r="J24" s="108"/>
      <c r="K24" s="108"/>
      <c r="L24" s="108"/>
      <c r="M24" s="31" t="s">
        <v>17</v>
      </c>
      <c r="N24" s="101" t="s">
        <v>141</v>
      </c>
      <c r="O24" s="102"/>
      <c r="P24" s="102"/>
      <c r="Q24" s="102"/>
      <c r="R24" s="102"/>
      <c r="S24" s="102"/>
      <c r="T24" s="102"/>
      <c r="U24" s="97"/>
      <c r="V24" s="98"/>
      <c r="W24" s="98"/>
      <c r="X24" s="98"/>
      <c r="Y24" s="98"/>
      <c r="Z24" s="31" t="s">
        <v>17</v>
      </c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30" customHeight="1">
      <c r="A25" s="104" t="s">
        <v>37</v>
      </c>
      <c r="B25" s="105"/>
      <c r="C25" s="105"/>
      <c r="D25" s="105"/>
      <c r="E25" s="105"/>
      <c r="F25" s="105"/>
      <c r="G25" s="106"/>
      <c r="H25" s="97"/>
      <c r="I25" s="98"/>
      <c r="J25" s="98"/>
      <c r="K25" s="98"/>
      <c r="L25" s="98"/>
      <c r="M25" s="31" t="s">
        <v>17</v>
      </c>
      <c r="N25" s="101" t="s">
        <v>142</v>
      </c>
      <c r="O25" s="102"/>
      <c r="P25" s="102"/>
      <c r="Q25" s="102"/>
      <c r="R25" s="102"/>
      <c r="S25" s="102"/>
      <c r="T25" s="103"/>
      <c r="U25" s="97"/>
      <c r="V25" s="98"/>
      <c r="W25" s="98"/>
      <c r="X25" s="98"/>
      <c r="Y25" s="98"/>
      <c r="Z25" s="31" t="s">
        <v>17</v>
      </c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30" customHeight="1">
      <c r="A26" s="104" t="s">
        <v>38</v>
      </c>
      <c r="B26" s="105"/>
      <c r="C26" s="105"/>
      <c r="D26" s="105"/>
      <c r="E26" s="105"/>
      <c r="F26" s="105"/>
      <c r="G26" s="106"/>
      <c r="H26" s="97"/>
      <c r="I26" s="98"/>
      <c r="J26" s="98"/>
      <c r="K26" s="98"/>
      <c r="L26" s="98"/>
      <c r="M26" s="31" t="s">
        <v>17</v>
      </c>
      <c r="N26" s="101" t="s">
        <v>143</v>
      </c>
      <c r="O26" s="102"/>
      <c r="P26" s="102"/>
      <c r="Q26" s="102"/>
      <c r="R26" s="102"/>
      <c r="S26" s="102"/>
      <c r="T26" s="103"/>
      <c r="U26" s="97"/>
      <c r="V26" s="98"/>
      <c r="W26" s="98"/>
      <c r="X26" s="98"/>
      <c r="Y26" s="98"/>
      <c r="Z26" s="31" t="s">
        <v>17</v>
      </c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ht="30" customHeight="1">
      <c r="A27" s="104" t="s">
        <v>39</v>
      </c>
      <c r="B27" s="105"/>
      <c r="C27" s="105"/>
      <c r="D27" s="105"/>
      <c r="E27" s="105"/>
      <c r="F27" s="105"/>
      <c r="G27" s="105"/>
      <c r="H27" s="107"/>
      <c r="I27" s="108"/>
      <c r="J27" s="108"/>
      <c r="K27" s="108"/>
      <c r="L27" s="108"/>
      <c r="M27" s="31" t="s">
        <v>17</v>
      </c>
      <c r="N27" s="104" t="s">
        <v>144</v>
      </c>
      <c r="O27" s="105"/>
      <c r="P27" s="105"/>
      <c r="Q27" s="105"/>
      <c r="R27" s="105"/>
      <c r="S27" s="105"/>
      <c r="T27" s="106"/>
      <c r="U27" s="97"/>
      <c r="V27" s="98"/>
      <c r="W27" s="98"/>
      <c r="X27" s="98"/>
      <c r="Y27" s="98"/>
      <c r="Z27" s="31" t="s">
        <v>17</v>
      </c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ht="30" customHeight="1">
      <c r="A28" s="99" t="s">
        <v>146</v>
      </c>
      <c r="B28" s="100"/>
      <c r="C28" s="100"/>
      <c r="D28" s="100"/>
      <c r="E28" s="100"/>
      <c r="F28" s="100"/>
      <c r="G28" s="100"/>
      <c r="H28" s="109">
        <f>SUM(H22:L27)</f>
        <v>0</v>
      </c>
      <c r="I28" s="110"/>
      <c r="J28" s="110"/>
      <c r="K28" s="110"/>
      <c r="L28" s="110"/>
      <c r="M28" s="31" t="s">
        <v>17</v>
      </c>
      <c r="N28" s="95" t="s">
        <v>145</v>
      </c>
      <c r="O28" s="96"/>
      <c r="P28" s="96"/>
      <c r="Q28" s="96"/>
      <c r="R28" s="96"/>
      <c r="S28" s="96"/>
      <c r="T28" s="96"/>
      <c r="U28" s="188">
        <f>(U22+U24+U25+U26+U27)-U23</f>
        <v>0</v>
      </c>
      <c r="V28" s="189"/>
      <c r="W28" s="189"/>
      <c r="X28" s="189"/>
      <c r="Y28" s="189"/>
      <c r="Z28" s="31" t="s">
        <v>17</v>
      </c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ht="30" customHeight="1">
      <c r="A29" s="192" t="s">
        <v>18</v>
      </c>
      <c r="B29" s="192"/>
      <c r="C29" s="192"/>
      <c r="D29" s="192"/>
      <c r="E29" s="192"/>
      <c r="F29" s="192"/>
      <c r="G29" s="192"/>
      <c r="H29" s="193">
        <f>H28-U28</f>
        <v>0</v>
      </c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4"/>
      <c r="Z29" s="31" t="s">
        <v>17</v>
      </c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ht="18" customHeight="1">
      <c r="A30" s="29"/>
      <c r="B30" s="29"/>
      <c r="C30" s="29"/>
      <c r="E30" s="26"/>
      <c r="G30" s="26"/>
      <c r="I30" s="27"/>
      <c r="J30" s="28"/>
      <c r="K30" s="28"/>
      <c r="L30" s="28"/>
      <c r="M30" s="28"/>
      <c r="N30" s="30"/>
      <c r="O30" s="30"/>
      <c r="P30" s="27"/>
      <c r="Q30" s="29"/>
      <c r="R30" s="29"/>
      <c r="S30" s="29"/>
      <c r="T30" s="29"/>
      <c r="U30" s="29"/>
      <c r="V30" s="29"/>
      <c r="W30" s="29"/>
      <c r="X30" s="29"/>
      <c r="Y30" s="29"/>
      <c r="Z30" s="29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ht="29.25" customHeight="1">
      <c r="A31" s="154" t="s">
        <v>188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28" customFormat="1" ht="36.950000000000003" customHeight="1">
      <c r="A32" s="195" t="s">
        <v>167</v>
      </c>
      <c r="B32" s="192"/>
      <c r="C32" s="192" t="s">
        <v>147</v>
      </c>
      <c r="D32" s="192"/>
      <c r="E32" s="192"/>
      <c r="F32" s="192"/>
      <c r="G32" s="192"/>
      <c r="H32" s="192"/>
      <c r="I32" s="99" t="s">
        <v>16</v>
      </c>
      <c r="J32" s="100"/>
      <c r="K32" s="100"/>
      <c r="L32" s="100"/>
      <c r="M32" s="111"/>
      <c r="N32" s="95" t="s">
        <v>49</v>
      </c>
      <c r="O32" s="100"/>
      <c r="P32" s="100"/>
      <c r="Q32" s="111"/>
      <c r="R32" s="95" t="s">
        <v>15</v>
      </c>
      <c r="S32" s="96"/>
      <c r="T32" s="96"/>
      <c r="U32" s="96"/>
      <c r="V32" s="96"/>
      <c r="W32" s="163"/>
      <c r="X32" s="95" t="s">
        <v>14</v>
      </c>
      <c r="Y32" s="96"/>
      <c r="Z32" s="163"/>
    </row>
    <row r="33" spans="1:38" s="28" customFormat="1" ht="15" customHeight="1">
      <c r="A33" s="131" t="s">
        <v>139</v>
      </c>
      <c r="B33" s="131"/>
      <c r="C33" s="133"/>
      <c r="D33" s="133"/>
      <c r="E33" s="133"/>
      <c r="F33" s="133"/>
      <c r="G33" s="133"/>
      <c r="H33" s="133"/>
      <c r="I33" s="144"/>
      <c r="J33" s="145"/>
      <c r="K33" s="145"/>
      <c r="L33" s="145"/>
      <c r="M33" s="146"/>
      <c r="N33" s="150"/>
      <c r="O33" s="151"/>
      <c r="P33" s="151"/>
      <c r="Q33" s="134" t="s">
        <v>13</v>
      </c>
      <c r="R33" s="190"/>
      <c r="S33" s="191"/>
      <c r="T33" s="36" t="s">
        <v>8</v>
      </c>
      <c r="U33" s="35"/>
      <c r="V33" s="36" t="s">
        <v>7</v>
      </c>
      <c r="W33" s="37" t="s">
        <v>9</v>
      </c>
      <c r="X33" s="157" t="s">
        <v>139</v>
      </c>
      <c r="Y33" s="158"/>
      <c r="Z33" s="159"/>
    </row>
    <row r="34" spans="1:38" s="28" customFormat="1" ht="15" customHeight="1">
      <c r="A34" s="131"/>
      <c r="B34" s="131"/>
      <c r="C34" s="133"/>
      <c r="D34" s="133"/>
      <c r="E34" s="133"/>
      <c r="F34" s="133"/>
      <c r="G34" s="133"/>
      <c r="H34" s="133"/>
      <c r="I34" s="147"/>
      <c r="J34" s="148"/>
      <c r="K34" s="148"/>
      <c r="L34" s="148"/>
      <c r="M34" s="149"/>
      <c r="N34" s="152"/>
      <c r="O34" s="153"/>
      <c r="P34" s="153"/>
      <c r="Q34" s="135"/>
      <c r="R34" s="142"/>
      <c r="S34" s="143"/>
      <c r="T34" s="39" t="s">
        <v>8</v>
      </c>
      <c r="U34" s="38"/>
      <c r="V34" s="39" t="s">
        <v>7</v>
      </c>
      <c r="W34" s="40" t="s">
        <v>6</v>
      </c>
      <c r="X34" s="160"/>
      <c r="Y34" s="161"/>
      <c r="Z34" s="162"/>
    </row>
    <row r="35" spans="1:38" s="28" customFormat="1" ht="15" customHeight="1">
      <c r="A35" s="132"/>
      <c r="B35" s="132"/>
      <c r="C35" s="133"/>
      <c r="D35" s="133"/>
      <c r="E35" s="133"/>
      <c r="F35" s="133"/>
      <c r="G35" s="133"/>
      <c r="H35" s="133"/>
      <c r="I35" s="144"/>
      <c r="J35" s="145"/>
      <c r="K35" s="145"/>
      <c r="L35" s="145"/>
      <c r="M35" s="146"/>
      <c r="N35" s="150"/>
      <c r="O35" s="151"/>
      <c r="P35" s="151"/>
      <c r="Q35" s="134" t="s">
        <v>13</v>
      </c>
      <c r="R35" s="190"/>
      <c r="S35" s="191"/>
      <c r="T35" s="36" t="s">
        <v>8</v>
      </c>
      <c r="U35" s="35"/>
      <c r="V35" s="36" t="s">
        <v>7</v>
      </c>
      <c r="W35" s="37" t="s">
        <v>9</v>
      </c>
      <c r="X35" s="157"/>
      <c r="Y35" s="158"/>
      <c r="Z35" s="159"/>
    </row>
    <row r="36" spans="1:38" s="28" customFormat="1" ht="15" customHeight="1">
      <c r="A36" s="132"/>
      <c r="B36" s="132"/>
      <c r="C36" s="133"/>
      <c r="D36" s="133"/>
      <c r="E36" s="133"/>
      <c r="F36" s="133"/>
      <c r="G36" s="133"/>
      <c r="H36" s="133"/>
      <c r="I36" s="147"/>
      <c r="J36" s="148"/>
      <c r="K36" s="148"/>
      <c r="L36" s="148"/>
      <c r="M36" s="149"/>
      <c r="N36" s="152"/>
      <c r="O36" s="153"/>
      <c r="P36" s="153"/>
      <c r="Q36" s="135"/>
      <c r="R36" s="142"/>
      <c r="S36" s="143"/>
      <c r="T36" s="39" t="s">
        <v>8</v>
      </c>
      <c r="U36" s="38"/>
      <c r="V36" s="39" t="s">
        <v>7</v>
      </c>
      <c r="W36" s="40" t="s">
        <v>6</v>
      </c>
      <c r="X36" s="160"/>
      <c r="Y36" s="161"/>
      <c r="Z36" s="162"/>
    </row>
    <row r="37" spans="1:38" s="28" customFormat="1" ht="15" customHeight="1">
      <c r="A37" s="132"/>
      <c r="B37" s="132"/>
      <c r="C37" s="133"/>
      <c r="D37" s="133"/>
      <c r="E37" s="133"/>
      <c r="F37" s="133"/>
      <c r="G37" s="133"/>
      <c r="H37" s="133"/>
      <c r="I37" s="144"/>
      <c r="J37" s="145"/>
      <c r="K37" s="145"/>
      <c r="L37" s="145"/>
      <c r="M37" s="146"/>
      <c r="N37" s="150"/>
      <c r="O37" s="151"/>
      <c r="P37" s="151"/>
      <c r="Q37" s="134" t="s">
        <v>13</v>
      </c>
      <c r="R37" s="155"/>
      <c r="S37" s="156"/>
      <c r="T37" s="42" t="s">
        <v>8</v>
      </c>
      <c r="U37" s="41"/>
      <c r="V37" s="42" t="s">
        <v>7</v>
      </c>
      <c r="W37" s="43" t="s">
        <v>9</v>
      </c>
      <c r="X37" s="157"/>
      <c r="Y37" s="158"/>
      <c r="Z37" s="159"/>
    </row>
    <row r="38" spans="1:38" ht="15" customHeight="1">
      <c r="A38" s="132"/>
      <c r="B38" s="132"/>
      <c r="C38" s="133"/>
      <c r="D38" s="133"/>
      <c r="E38" s="133"/>
      <c r="F38" s="133"/>
      <c r="G38" s="133"/>
      <c r="H38" s="133"/>
      <c r="I38" s="147"/>
      <c r="J38" s="148"/>
      <c r="K38" s="148"/>
      <c r="L38" s="148"/>
      <c r="M38" s="149"/>
      <c r="N38" s="152"/>
      <c r="O38" s="153"/>
      <c r="P38" s="153"/>
      <c r="Q38" s="135"/>
      <c r="R38" s="142"/>
      <c r="S38" s="143"/>
      <c r="T38" s="39" t="s">
        <v>8</v>
      </c>
      <c r="U38" s="38"/>
      <c r="V38" s="39" t="s">
        <v>7</v>
      </c>
      <c r="W38" s="40" t="s">
        <v>6</v>
      </c>
      <c r="X38" s="160"/>
      <c r="Y38" s="161"/>
      <c r="Z38" s="162"/>
    </row>
    <row r="39" spans="1:38" ht="15" customHeight="1">
      <c r="A39" s="132"/>
      <c r="B39" s="132"/>
      <c r="C39" s="133"/>
      <c r="D39" s="133"/>
      <c r="E39" s="133"/>
      <c r="F39" s="133"/>
      <c r="G39" s="133"/>
      <c r="H39" s="133"/>
      <c r="I39" s="144"/>
      <c r="J39" s="145"/>
      <c r="K39" s="145"/>
      <c r="L39" s="145"/>
      <c r="M39" s="146"/>
      <c r="N39" s="150"/>
      <c r="O39" s="151"/>
      <c r="P39" s="151"/>
      <c r="Q39" s="134" t="s">
        <v>13</v>
      </c>
      <c r="R39" s="155"/>
      <c r="S39" s="156"/>
      <c r="T39" s="42" t="s">
        <v>8</v>
      </c>
      <c r="U39" s="41"/>
      <c r="V39" s="42" t="s">
        <v>7</v>
      </c>
      <c r="W39" s="43" t="s">
        <v>9</v>
      </c>
      <c r="X39" s="157"/>
      <c r="Y39" s="158"/>
      <c r="Z39" s="159"/>
    </row>
    <row r="40" spans="1:38" s="32" customFormat="1" ht="15" customHeight="1">
      <c r="A40" s="132"/>
      <c r="B40" s="132"/>
      <c r="C40" s="133"/>
      <c r="D40" s="133"/>
      <c r="E40" s="133"/>
      <c r="F40" s="133"/>
      <c r="G40" s="133"/>
      <c r="H40" s="133"/>
      <c r="I40" s="147"/>
      <c r="J40" s="148"/>
      <c r="K40" s="148"/>
      <c r="L40" s="148"/>
      <c r="M40" s="149"/>
      <c r="N40" s="152"/>
      <c r="O40" s="153"/>
      <c r="P40" s="153"/>
      <c r="Q40" s="135"/>
      <c r="R40" s="142"/>
      <c r="S40" s="143"/>
      <c r="T40" s="39" t="s">
        <v>8</v>
      </c>
      <c r="U40" s="38"/>
      <c r="V40" s="39" t="s">
        <v>7</v>
      </c>
      <c r="W40" s="40" t="s">
        <v>6</v>
      </c>
      <c r="X40" s="160"/>
      <c r="Y40" s="161"/>
      <c r="Z40" s="162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1:38" s="32" customFormat="1" ht="12.75" customHeight="1">
      <c r="A41" s="44"/>
      <c r="B41" s="44"/>
      <c r="C41" s="45"/>
      <c r="D41" s="45"/>
      <c r="E41" s="45"/>
      <c r="F41" s="45"/>
      <c r="G41" s="45"/>
      <c r="H41" s="45"/>
      <c r="I41" s="46"/>
      <c r="J41" s="46"/>
      <c r="K41" s="46"/>
      <c r="L41" s="46"/>
      <c r="M41" s="46"/>
      <c r="N41" s="47"/>
      <c r="O41" s="47"/>
      <c r="P41" s="47"/>
      <c r="Q41" s="44"/>
      <c r="R41" s="48"/>
      <c r="S41" s="48"/>
      <c r="T41" s="42"/>
      <c r="U41" s="48"/>
      <c r="V41" s="42"/>
      <c r="W41" s="49"/>
      <c r="X41" s="45"/>
      <c r="Y41" s="45"/>
      <c r="Z41" s="45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31.5" customHeight="1">
      <c r="A42" s="154" t="s">
        <v>169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ht="30" customHeight="1">
      <c r="A43" s="136" t="s">
        <v>12</v>
      </c>
      <c r="B43" s="141"/>
      <c r="C43" s="136" t="s">
        <v>163</v>
      </c>
      <c r="D43" s="137"/>
      <c r="E43" s="137"/>
      <c r="F43" s="137"/>
      <c r="G43" s="137"/>
      <c r="H43" s="137"/>
      <c r="I43" s="137"/>
      <c r="J43" s="137"/>
      <c r="K43" s="138"/>
      <c r="L43" s="139" t="s">
        <v>11</v>
      </c>
      <c r="M43" s="137"/>
      <c r="N43" s="137"/>
      <c r="O43" s="137"/>
      <c r="P43" s="137"/>
      <c r="Q43" s="137"/>
      <c r="R43" s="137"/>
      <c r="S43" s="137"/>
      <c r="T43" s="138"/>
      <c r="U43" s="140" t="s">
        <v>10</v>
      </c>
      <c r="V43" s="140"/>
      <c r="W43" s="140"/>
      <c r="X43" s="140"/>
      <c r="Y43" s="140"/>
      <c r="Z43" s="140"/>
    </row>
    <row r="44" spans="1:38" ht="15" customHeight="1">
      <c r="A44" s="203" t="s">
        <v>139</v>
      </c>
      <c r="B44" s="204"/>
      <c r="C44" s="125"/>
      <c r="D44" s="126"/>
      <c r="E44" s="126"/>
      <c r="F44" s="126"/>
      <c r="G44" s="126"/>
      <c r="H44" s="126"/>
      <c r="I44" s="126"/>
      <c r="J44" s="126"/>
      <c r="K44" s="127"/>
      <c r="L44" s="207"/>
      <c r="M44" s="208"/>
      <c r="N44" s="208"/>
      <c r="O44" s="208"/>
      <c r="P44" s="208"/>
      <c r="Q44" s="208"/>
      <c r="R44" s="208"/>
      <c r="S44" s="208"/>
      <c r="T44" s="209"/>
      <c r="U44" s="205"/>
      <c r="V44" s="206"/>
      <c r="W44" s="50" t="s">
        <v>8</v>
      </c>
      <c r="X44" s="51"/>
      <c r="Y44" s="52" t="s">
        <v>7</v>
      </c>
      <c r="Z44" s="53" t="s">
        <v>9</v>
      </c>
    </row>
    <row r="45" spans="1:38" ht="15" customHeight="1">
      <c r="A45" s="203"/>
      <c r="B45" s="204"/>
      <c r="C45" s="128"/>
      <c r="D45" s="129"/>
      <c r="E45" s="129"/>
      <c r="F45" s="129"/>
      <c r="G45" s="129"/>
      <c r="H45" s="129"/>
      <c r="I45" s="129"/>
      <c r="J45" s="129"/>
      <c r="K45" s="130"/>
      <c r="L45" s="210"/>
      <c r="M45" s="211"/>
      <c r="N45" s="211"/>
      <c r="O45" s="211"/>
      <c r="P45" s="211"/>
      <c r="Q45" s="211"/>
      <c r="R45" s="211"/>
      <c r="S45" s="211"/>
      <c r="T45" s="212"/>
      <c r="U45" s="196"/>
      <c r="V45" s="197"/>
      <c r="W45" s="54" t="s">
        <v>8</v>
      </c>
      <c r="X45" s="55"/>
      <c r="Y45" s="56" t="s">
        <v>7</v>
      </c>
      <c r="Z45" s="57" t="s">
        <v>6</v>
      </c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ht="15" customHeight="1">
      <c r="A46" s="201"/>
      <c r="B46" s="202"/>
      <c r="C46" s="125"/>
      <c r="D46" s="126"/>
      <c r="E46" s="126"/>
      <c r="F46" s="126"/>
      <c r="G46" s="126"/>
      <c r="H46" s="126"/>
      <c r="I46" s="126"/>
      <c r="J46" s="126"/>
      <c r="K46" s="127"/>
      <c r="L46" s="207"/>
      <c r="M46" s="208"/>
      <c r="N46" s="208"/>
      <c r="O46" s="208"/>
      <c r="P46" s="208"/>
      <c r="Q46" s="208"/>
      <c r="R46" s="208"/>
      <c r="S46" s="208"/>
      <c r="T46" s="209"/>
      <c r="U46" s="205"/>
      <c r="V46" s="206"/>
      <c r="W46" s="50" t="s">
        <v>8</v>
      </c>
      <c r="X46" s="51"/>
      <c r="Y46" s="52" t="s">
        <v>7</v>
      </c>
      <c r="Z46" s="53" t="s">
        <v>9</v>
      </c>
    </row>
    <row r="47" spans="1:38" ht="15" customHeight="1">
      <c r="A47" s="201"/>
      <c r="B47" s="202"/>
      <c r="C47" s="128"/>
      <c r="D47" s="129"/>
      <c r="E47" s="129"/>
      <c r="F47" s="129"/>
      <c r="G47" s="129"/>
      <c r="H47" s="129"/>
      <c r="I47" s="129"/>
      <c r="J47" s="129"/>
      <c r="K47" s="130"/>
      <c r="L47" s="210"/>
      <c r="M47" s="211"/>
      <c r="N47" s="211"/>
      <c r="O47" s="211"/>
      <c r="P47" s="211"/>
      <c r="Q47" s="211"/>
      <c r="R47" s="211"/>
      <c r="S47" s="211"/>
      <c r="T47" s="212"/>
      <c r="U47" s="196"/>
      <c r="V47" s="197"/>
      <c r="W47" s="54" t="s">
        <v>8</v>
      </c>
      <c r="X47" s="55"/>
      <c r="Y47" s="56" t="s">
        <v>7</v>
      </c>
      <c r="Z47" s="57" t="s">
        <v>6</v>
      </c>
    </row>
    <row r="48" spans="1:38" ht="15" customHeight="1">
      <c r="A48" s="201"/>
      <c r="B48" s="202"/>
      <c r="C48" s="125"/>
      <c r="D48" s="126"/>
      <c r="E48" s="126"/>
      <c r="F48" s="126"/>
      <c r="G48" s="126"/>
      <c r="H48" s="126"/>
      <c r="I48" s="126"/>
      <c r="J48" s="126"/>
      <c r="K48" s="127"/>
      <c r="L48" s="207"/>
      <c r="M48" s="208"/>
      <c r="N48" s="208"/>
      <c r="O48" s="208"/>
      <c r="P48" s="208"/>
      <c r="Q48" s="208"/>
      <c r="R48" s="208"/>
      <c r="S48" s="208"/>
      <c r="T48" s="209"/>
      <c r="U48" s="205"/>
      <c r="V48" s="206"/>
      <c r="W48" s="50" t="s">
        <v>8</v>
      </c>
      <c r="X48" s="51"/>
      <c r="Y48" s="52" t="s">
        <v>7</v>
      </c>
      <c r="Z48" s="53" t="s">
        <v>9</v>
      </c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8" ht="15" customHeight="1">
      <c r="A49" s="201"/>
      <c r="B49" s="202"/>
      <c r="C49" s="128"/>
      <c r="D49" s="129"/>
      <c r="E49" s="129"/>
      <c r="F49" s="129"/>
      <c r="G49" s="129"/>
      <c r="H49" s="129"/>
      <c r="I49" s="129"/>
      <c r="J49" s="129"/>
      <c r="K49" s="130"/>
      <c r="L49" s="210"/>
      <c r="M49" s="211"/>
      <c r="N49" s="211"/>
      <c r="O49" s="211"/>
      <c r="P49" s="211"/>
      <c r="Q49" s="211"/>
      <c r="R49" s="211"/>
      <c r="S49" s="211"/>
      <c r="T49" s="212"/>
      <c r="U49" s="196"/>
      <c r="V49" s="197"/>
      <c r="W49" s="54" t="s">
        <v>8</v>
      </c>
      <c r="X49" s="55"/>
      <c r="Y49" s="56" t="s">
        <v>7</v>
      </c>
      <c r="Z49" s="57" t="s">
        <v>6</v>
      </c>
    </row>
    <row r="50" spans="1:38" ht="15" customHeight="1">
      <c r="A50" s="201"/>
      <c r="B50" s="202"/>
      <c r="C50" s="125"/>
      <c r="D50" s="126"/>
      <c r="E50" s="126"/>
      <c r="F50" s="126"/>
      <c r="G50" s="126"/>
      <c r="H50" s="126"/>
      <c r="I50" s="126"/>
      <c r="J50" s="126"/>
      <c r="K50" s="127"/>
      <c r="L50" s="207"/>
      <c r="M50" s="208"/>
      <c r="N50" s="208"/>
      <c r="O50" s="208"/>
      <c r="P50" s="208"/>
      <c r="Q50" s="208"/>
      <c r="R50" s="208"/>
      <c r="S50" s="208"/>
      <c r="T50" s="209"/>
      <c r="U50" s="205"/>
      <c r="V50" s="206"/>
      <c r="W50" s="50" t="s">
        <v>8</v>
      </c>
      <c r="X50" s="51"/>
      <c r="Y50" s="52" t="s">
        <v>7</v>
      </c>
      <c r="Z50" s="53" t="s">
        <v>9</v>
      </c>
    </row>
    <row r="51" spans="1:38" ht="15" customHeight="1">
      <c r="A51" s="201"/>
      <c r="B51" s="202"/>
      <c r="C51" s="128"/>
      <c r="D51" s="129"/>
      <c r="E51" s="129"/>
      <c r="F51" s="129"/>
      <c r="G51" s="129"/>
      <c r="H51" s="129"/>
      <c r="I51" s="129"/>
      <c r="J51" s="129"/>
      <c r="K51" s="130"/>
      <c r="L51" s="210"/>
      <c r="M51" s="211"/>
      <c r="N51" s="211"/>
      <c r="O51" s="211"/>
      <c r="P51" s="211"/>
      <c r="Q51" s="211"/>
      <c r="R51" s="211"/>
      <c r="S51" s="211"/>
      <c r="T51" s="212"/>
      <c r="U51" s="196"/>
      <c r="V51" s="197"/>
      <c r="W51" s="54" t="s">
        <v>8</v>
      </c>
      <c r="X51" s="55"/>
      <c r="Y51" s="56" t="s">
        <v>7</v>
      </c>
      <c r="Z51" s="57" t="s">
        <v>6</v>
      </c>
    </row>
    <row r="52" spans="1:38" ht="12.75" customHeight="1">
      <c r="A52" s="44"/>
      <c r="B52" s="44"/>
      <c r="C52" s="45"/>
      <c r="D52" s="45"/>
      <c r="E52" s="45"/>
      <c r="F52" s="45"/>
      <c r="G52" s="45"/>
      <c r="H52" s="45"/>
      <c r="I52" s="46"/>
      <c r="J52" s="46"/>
      <c r="K52" s="46"/>
      <c r="L52" s="46"/>
      <c r="M52" s="46"/>
      <c r="N52" s="47"/>
      <c r="O52" s="47"/>
      <c r="P52" s="47"/>
      <c r="Q52" s="44"/>
      <c r="R52" s="48"/>
      <c r="S52" s="48"/>
      <c r="T52" s="42"/>
      <c r="U52" s="48"/>
      <c r="V52" s="42"/>
      <c r="W52" s="49"/>
      <c r="X52" s="45"/>
      <c r="Y52" s="45"/>
      <c r="Z52" s="45"/>
    </row>
    <row r="53" spans="1:38" ht="18" customHeight="1">
      <c r="A53" s="17" t="s">
        <v>215</v>
      </c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</row>
    <row r="54" spans="1:38" ht="279.95" customHeight="1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4"/>
    </row>
    <row r="55" spans="1:38" ht="12.75" customHeight="1">
      <c r="A55" s="44"/>
      <c r="B55" s="44"/>
      <c r="C55" s="45"/>
      <c r="D55" s="45"/>
      <c r="E55" s="45"/>
      <c r="F55" s="45"/>
      <c r="G55" s="45"/>
      <c r="H55" s="45"/>
      <c r="I55" s="46"/>
      <c r="J55" s="46"/>
      <c r="K55" s="46"/>
      <c r="L55" s="46"/>
      <c r="M55" s="46"/>
      <c r="N55" s="47"/>
      <c r="O55" s="47"/>
      <c r="P55" s="47"/>
      <c r="Q55" s="44"/>
      <c r="R55" s="48"/>
      <c r="S55" s="48"/>
      <c r="T55" s="42"/>
      <c r="U55" s="48"/>
      <c r="V55" s="42"/>
      <c r="W55" s="49"/>
      <c r="X55" s="45"/>
      <c r="Y55" s="45"/>
      <c r="Z55" s="45"/>
    </row>
    <row r="56" spans="1:38" ht="15" customHeight="1">
      <c r="A56" s="17" t="s">
        <v>131</v>
      </c>
    </row>
    <row r="57" spans="1:38" ht="173.25" customHeight="1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4"/>
    </row>
    <row r="58" spans="1:38" ht="12.75" customHeight="1">
      <c r="A58" s="44"/>
      <c r="B58" s="44"/>
      <c r="C58" s="45"/>
      <c r="D58" s="45"/>
      <c r="E58" s="45"/>
      <c r="F58" s="45"/>
      <c r="G58" s="45"/>
      <c r="H58" s="45"/>
      <c r="I58" s="46"/>
      <c r="J58" s="46"/>
      <c r="K58" s="46"/>
      <c r="L58" s="46"/>
      <c r="M58" s="46"/>
      <c r="N58" s="47"/>
      <c r="O58" s="47"/>
      <c r="P58" s="47"/>
      <c r="Q58" s="44"/>
      <c r="R58" s="48"/>
      <c r="S58" s="48"/>
      <c r="T58" s="42"/>
      <c r="U58" s="48"/>
      <c r="V58" s="42"/>
      <c r="W58" s="49"/>
      <c r="X58" s="45"/>
      <c r="Y58" s="45"/>
      <c r="Z58" s="45"/>
    </row>
    <row r="59" spans="1:38" ht="15" customHeight="1">
      <c r="A59" s="17" t="s">
        <v>132</v>
      </c>
      <c r="AA59" s="60"/>
      <c r="AB59" s="60"/>
      <c r="AC59" s="60"/>
      <c r="AD59" s="60"/>
      <c r="AE59" s="60"/>
      <c r="AF59" s="60"/>
      <c r="AG59" s="60"/>
    </row>
    <row r="60" spans="1:38" ht="30" customHeight="1">
      <c r="A60" s="225" t="s">
        <v>41</v>
      </c>
      <c r="B60" s="226"/>
      <c r="C60" s="226"/>
      <c r="D60" s="226"/>
      <c r="E60" s="226"/>
      <c r="F60" s="227"/>
      <c r="G60" s="228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30"/>
    </row>
    <row r="61" spans="1:38" ht="15" customHeight="1">
      <c r="A61" s="58" t="s">
        <v>133</v>
      </c>
      <c r="Z61" s="59"/>
    </row>
    <row r="62" spans="1:38" ht="180.75" customHeight="1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1"/>
      <c r="AA62" s="61"/>
      <c r="AB62" s="61"/>
      <c r="AC62" s="61"/>
      <c r="AD62" s="61"/>
      <c r="AE62" s="61"/>
      <c r="AF62" s="61"/>
      <c r="AG62" s="61"/>
      <c r="AH62" s="62"/>
      <c r="AI62" s="62"/>
    </row>
    <row r="63" spans="1:38">
      <c r="A63" s="44"/>
      <c r="B63" s="44"/>
      <c r="C63" s="45"/>
      <c r="D63" s="45"/>
      <c r="E63" s="45"/>
      <c r="F63" s="45"/>
      <c r="G63" s="45"/>
      <c r="H63" s="45"/>
      <c r="I63" s="46"/>
      <c r="J63" s="46"/>
      <c r="K63" s="46"/>
      <c r="L63" s="46"/>
      <c r="M63" s="46"/>
      <c r="N63" s="47"/>
      <c r="O63" s="47"/>
      <c r="P63" s="47"/>
      <c r="Q63" s="44"/>
      <c r="R63" s="48"/>
      <c r="S63" s="48"/>
      <c r="T63" s="42"/>
      <c r="U63" s="48"/>
      <c r="V63" s="42"/>
      <c r="W63" s="49"/>
      <c r="X63" s="45"/>
      <c r="Y63" s="45"/>
      <c r="Z63" s="45"/>
    </row>
    <row r="64" spans="1:38" ht="15" customHeight="1">
      <c r="A64" s="17" t="s">
        <v>162</v>
      </c>
    </row>
    <row r="65" spans="1:26" ht="192.75" customHeight="1">
      <c r="A65" s="222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4"/>
    </row>
    <row r="66" spans="1:26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>
      <c r="Y67" s="17" t="s">
        <v>0</v>
      </c>
    </row>
    <row r="68" spans="1:26" ht="15" customHeight="1">
      <c r="A68" s="17" t="s">
        <v>5</v>
      </c>
    </row>
    <row r="69" spans="1:26" ht="60" customHeight="1">
      <c r="A69" s="218" t="s">
        <v>50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</row>
    <row r="86" spans="1:33">
      <c r="AA86" s="62"/>
      <c r="AB86" s="62"/>
      <c r="AC86" s="62"/>
      <c r="AD86" s="62"/>
      <c r="AE86" s="62"/>
      <c r="AF86" s="62"/>
      <c r="AG86" s="62"/>
    </row>
    <row r="96" spans="1:33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</sheetData>
  <sheetProtection algorithmName="SHA-512" hashValue="uXANLD1sB0qBebzzH7AfRBuGcCA1WkDJRkYRcEy5gpqbaxSvS+zH2NLH+Ea7chzAjVbsEEgzOwxetCswQEsUkQ==" saltValue="QOYJGiaBwqA3qoo0w2zz3A==" spinCount="100000" sheet="1" objects="1" scenarios="1"/>
  <mergeCells count="145">
    <mergeCell ref="D12:F12"/>
    <mergeCell ref="H12:I12"/>
    <mergeCell ref="K12:L12"/>
    <mergeCell ref="V12:W12"/>
    <mergeCell ref="D13:H13"/>
    <mergeCell ref="I13:J13"/>
    <mergeCell ref="K13:O13"/>
    <mergeCell ref="P13:Q13"/>
    <mergeCell ref="R13:S13"/>
    <mergeCell ref="U13:V13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A69:Z69"/>
    <mergeCell ref="A62:Z62"/>
    <mergeCell ref="A57:Z57"/>
    <mergeCell ref="I37:M38"/>
    <mergeCell ref="N35:P36"/>
    <mergeCell ref="R37:S37"/>
    <mergeCell ref="R38:S38"/>
    <mergeCell ref="Q37:Q38"/>
    <mergeCell ref="N37:P38"/>
    <mergeCell ref="Q35:Q36"/>
    <mergeCell ref="R36:S36"/>
    <mergeCell ref="R35:S35"/>
    <mergeCell ref="X37:Z38"/>
    <mergeCell ref="X35:Z36"/>
    <mergeCell ref="I35:M36"/>
    <mergeCell ref="A60:F60"/>
    <mergeCell ref="G60:Z60"/>
    <mergeCell ref="A54:Z54"/>
    <mergeCell ref="A65:Z65"/>
    <mergeCell ref="A50:B51"/>
    <mergeCell ref="C50:K51"/>
    <mergeCell ref="L50:T51"/>
    <mergeCell ref="U50:V50"/>
    <mergeCell ref="C39:H40"/>
    <mergeCell ref="U51:V51"/>
    <mergeCell ref="S3:T3"/>
    <mergeCell ref="A25:G25"/>
    <mergeCell ref="H24:L24"/>
    <mergeCell ref="U23:Y23"/>
    <mergeCell ref="A6:Z6"/>
    <mergeCell ref="A7:Z7"/>
    <mergeCell ref="A46:B47"/>
    <mergeCell ref="A44:B45"/>
    <mergeCell ref="U48:V48"/>
    <mergeCell ref="U49:V49"/>
    <mergeCell ref="L46:T47"/>
    <mergeCell ref="U46:V46"/>
    <mergeCell ref="U47:V47"/>
    <mergeCell ref="A48:B49"/>
    <mergeCell ref="C48:K49"/>
    <mergeCell ref="L48:T49"/>
    <mergeCell ref="C46:K47"/>
    <mergeCell ref="U44:V44"/>
    <mergeCell ref="U45:V45"/>
    <mergeCell ref="L44:T45"/>
    <mergeCell ref="H22:L22"/>
    <mergeCell ref="U22:Y22"/>
    <mergeCell ref="A13:C13"/>
    <mergeCell ref="A21:M21"/>
    <mergeCell ref="N22:T22"/>
    <mergeCell ref="A9:C11"/>
    <mergeCell ref="D9:F9"/>
    <mergeCell ref="G9:V9"/>
    <mergeCell ref="W9:Z11"/>
    <mergeCell ref="D10:F10"/>
    <mergeCell ref="U28:Y28"/>
    <mergeCell ref="R33:S33"/>
    <mergeCell ref="X32:Z32"/>
    <mergeCell ref="R32:W32"/>
    <mergeCell ref="N32:Q32"/>
    <mergeCell ref="I32:M32"/>
    <mergeCell ref="H27:L27"/>
    <mergeCell ref="A29:G29"/>
    <mergeCell ref="H29:Y29"/>
    <mergeCell ref="I33:M34"/>
    <mergeCell ref="N33:P34"/>
    <mergeCell ref="A31:Z31"/>
    <mergeCell ref="N27:T27"/>
    <mergeCell ref="U27:Y27"/>
    <mergeCell ref="A32:B32"/>
    <mergeCell ref="C32:H32"/>
    <mergeCell ref="X33:Z34"/>
    <mergeCell ref="U43:Z43"/>
    <mergeCell ref="A43:B43"/>
    <mergeCell ref="R34:S34"/>
    <mergeCell ref="A27:G27"/>
    <mergeCell ref="Q33:Q34"/>
    <mergeCell ref="A26:G26"/>
    <mergeCell ref="I39:M40"/>
    <mergeCell ref="N39:P40"/>
    <mergeCell ref="A42:Z42"/>
    <mergeCell ref="R39:S39"/>
    <mergeCell ref="X39:Z40"/>
    <mergeCell ref="R40:S40"/>
    <mergeCell ref="C44:K45"/>
    <mergeCell ref="A33:B34"/>
    <mergeCell ref="A35:B36"/>
    <mergeCell ref="A37:B38"/>
    <mergeCell ref="A39:B40"/>
    <mergeCell ref="C33:H34"/>
    <mergeCell ref="C35:H36"/>
    <mergeCell ref="C37:H38"/>
    <mergeCell ref="Q39:Q40"/>
    <mergeCell ref="C43:K43"/>
    <mergeCell ref="L43:T43"/>
    <mergeCell ref="A2:Z2"/>
    <mergeCell ref="N28:T28"/>
    <mergeCell ref="H25:L25"/>
    <mergeCell ref="H26:L26"/>
    <mergeCell ref="A28:G28"/>
    <mergeCell ref="N25:T25"/>
    <mergeCell ref="N26:T26"/>
    <mergeCell ref="A23:G23"/>
    <mergeCell ref="A24:G24"/>
    <mergeCell ref="N23:T23"/>
    <mergeCell ref="N24:T24"/>
    <mergeCell ref="H23:L23"/>
    <mergeCell ref="U24:Y24"/>
    <mergeCell ref="A22:G22"/>
    <mergeCell ref="H28:L28"/>
    <mergeCell ref="U25:Y25"/>
    <mergeCell ref="U26:Y26"/>
    <mergeCell ref="N21:Z21"/>
    <mergeCell ref="X12:Z12"/>
    <mergeCell ref="U17:W17"/>
    <mergeCell ref="G10:V10"/>
    <mergeCell ref="D11:F11"/>
    <mergeCell ref="G11:V11"/>
    <mergeCell ref="A12:C12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5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4D37E36-8BB2-4591-BDAC-F79DC14151EF}">
          <x14:formula1>
            <xm:f>リスト!$G$3:$G$5</xm:f>
          </x14:formula1>
          <xm:sqref>X52:Z58 X63:Z64 X35:Z41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A44:B45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X33:Z34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A33:B34</xm:sqref>
        </x14:dataValidation>
        <x14:dataValidation type="list" allowBlank="1" showInputMessage="1" showErrorMessage="1" xr:uid="{6AFAC8E3-E544-4D8F-BE55-40B594AFC1EC}">
          <x14:formula1>
            <xm:f>リスト!$Q$3:$Q$4</xm:f>
          </x14:formula1>
          <xm:sqref>A35:B40</xm:sqref>
        </x14:dataValidation>
        <x14:dataValidation type="list" allowBlank="1" showInputMessage="1" showErrorMessage="1" xr:uid="{5DBEFEEE-88CC-46A7-8890-ED87A7226367}">
          <x14:formula1>
            <xm:f>リスト!$J$3:$J$4</xm:f>
          </x14:formula1>
          <xm:sqref>A46:B51</xm:sqref>
        </x14:dataValidation>
        <x14:dataValidation type="list" allowBlank="1" showInputMessage="1" showErrorMessage="1" xr:uid="{D60A01F5-9EE0-4ED9-96D9-53F7049770AC}">
          <x14:formula1>
            <xm:f>リスト!$D$2:$D$5</xm:f>
          </x14:formula1>
          <xm:sqref>K13:O13</xm:sqref>
        </x14:dataValidation>
        <x14:dataValidation type="list" allowBlank="1" showInputMessage="1" showErrorMessage="1" xr:uid="{14734CD7-D954-4A5C-83F4-0575766542F1}">
          <x14:formula1>
            <xm:f>リスト!$U$2:$U$14</xm:f>
          </x14:formula1>
          <xm:sqref>O17:Q17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D429BF35-019F-4F36-A896-C77D032E55E5}">
          <x14:formula1>
            <xm:f>リスト!$S$2:$S$87</xm:f>
          </x14:formula1>
          <xm:sqref>D12:F12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  <x14:dataValidation type="list" allowBlank="1" showInputMessage="1" showErrorMessage="1" xr:uid="{32F31564-CBF5-4C06-9EB3-ADB89910651F}">
          <x14:formula1>
            <xm:f>リスト!$O$2:$O$5</xm:f>
          </x14:formula1>
          <xm:sqref>X12:Z12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AEE4-6032-4697-9810-88B3F35D277B}">
  <sheetPr>
    <tabColor theme="7" tint="0.79998168889431442"/>
    <pageSetUpPr fitToPage="1"/>
  </sheetPr>
  <dimension ref="A1:AL96"/>
  <sheetViews>
    <sheetView view="pageBreakPreview" topLeftCell="C58" zoomScaleNormal="100" zoomScaleSheetLayoutView="100" workbookViewId="0">
      <selection activeCell="G10" sqref="G10:V10"/>
    </sheetView>
  </sheetViews>
  <sheetFormatPr defaultColWidth="7.5" defaultRowHeight="12"/>
  <cols>
    <col min="1" max="25" width="3.12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18" t="s">
        <v>22</v>
      </c>
    </row>
    <row r="2" spans="1:34" s="20" customFormat="1" ht="37.5" customHeight="1">
      <c r="A2" s="94" t="s">
        <v>211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9"/>
      <c r="AB2" s="19"/>
      <c r="AC2" s="17"/>
      <c r="AD2" s="19"/>
      <c r="AE2" s="19"/>
      <c r="AF2" s="19"/>
      <c r="AG2" s="19"/>
      <c r="AH2" s="19"/>
    </row>
    <row r="3" spans="1:34" ht="21.75" customHeight="1">
      <c r="S3" s="198" t="s">
        <v>2</v>
      </c>
      <c r="T3" s="198"/>
      <c r="U3" s="85">
        <v>5</v>
      </c>
      <c r="V3" s="17" t="s">
        <v>8</v>
      </c>
      <c r="W3" s="85">
        <v>12</v>
      </c>
      <c r="X3" s="17" t="s">
        <v>7</v>
      </c>
      <c r="Y3" s="85">
        <v>20</v>
      </c>
      <c r="Z3" s="17" t="s">
        <v>19</v>
      </c>
      <c r="AC3" s="22"/>
    </row>
    <row r="4" spans="1:34">
      <c r="A4" s="17" t="s">
        <v>20</v>
      </c>
    </row>
    <row r="5" spans="1:34" ht="8.25" customHeight="1">
      <c r="Q5" s="23"/>
      <c r="R5" s="23"/>
      <c r="S5" s="24"/>
      <c r="T5" s="24"/>
      <c r="U5" s="24"/>
      <c r="V5" s="24"/>
      <c r="W5" s="24"/>
      <c r="X5" s="24"/>
      <c r="Y5" s="24"/>
      <c r="Z5" s="24"/>
    </row>
    <row r="6" spans="1:34" ht="52.5" customHeight="1">
      <c r="A6" s="199" t="s">
        <v>212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5"/>
      <c r="AB6" s="25"/>
      <c r="AC6" s="25"/>
      <c r="AD6" s="25"/>
      <c r="AE6" s="25"/>
      <c r="AF6" s="25"/>
      <c r="AG6" s="25"/>
      <c r="AH6" s="25"/>
    </row>
    <row r="7" spans="1:34" ht="15" customHeight="1">
      <c r="A7" s="200" t="s">
        <v>3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5"/>
      <c r="AB7" s="25"/>
      <c r="AC7" s="25"/>
      <c r="AD7" s="25"/>
      <c r="AE7" s="25"/>
      <c r="AF7" s="25"/>
      <c r="AG7" s="25"/>
      <c r="AH7" s="25"/>
    </row>
    <row r="8" spans="1:34" ht="8.25" customHeight="1"/>
    <row r="9" spans="1:34" s="28" customFormat="1" ht="30.95" customHeight="1">
      <c r="A9" s="164" t="s">
        <v>170</v>
      </c>
      <c r="B9" s="165"/>
      <c r="C9" s="166"/>
      <c r="D9" s="173" t="s">
        <v>171</v>
      </c>
      <c r="E9" s="173"/>
      <c r="F9" s="174"/>
      <c r="G9" s="266" t="s">
        <v>223</v>
      </c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7"/>
      <c r="W9" s="268" t="s">
        <v>216</v>
      </c>
      <c r="X9" s="269"/>
      <c r="Y9" s="269"/>
      <c r="Z9" s="270"/>
    </row>
    <row r="10" spans="1:34" s="28" customFormat="1" ht="30.95" customHeight="1">
      <c r="A10" s="167"/>
      <c r="B10" s="168"/>
      <c r="C10" s="169"/>
      <c r="D10" s="186" t="s">
        <v>173</v>
      </c>
      <c r="E10" s="186"/>
      <c r="F10" s="187"/>
      <c r="G10" s="277" t="s">
        <v>224</v>
      </c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W10" s="271"/>
      <c r="X10" s="272"/>
      <c r="Y10" s="272"/>
      <c r="Z10" s="273"/>
    </row>
    <row r="11" spans="1:34" s="28" customFormat="1" ht="30.95" customHeight="1">
      <c r="A11" s="170"/>
      <c r="B11" s="171"/>
      <c r="C11" s="172"/>
      <c r="D11" s="118" t="s">
        <v>174</v>
      </c>
      <c r="E11" s="118"/>
      <c r="F11" s="119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2"/>
      <c r="W11" s="274"/>
      <c r="X11" s="275"/>
      <c r="Y11" s="275"/>
      <c r="Z11" s="276"/>
    </row>
    <row r="12" spans="1:34" s="28" customFormat="1" ht="30.95" customHeight="1">
      <c r="A12" s="122" t="s">
        <v>175</v>
      </c>
      <c r="B12" s="123"/>
      <c r="C12" s="124"/>
      <c r="D12" s="263">
        <v>2000</v>
      </c>
      <c r="E12" s="263"/>
      <c r="F12" s="263"/>
      <c r="G12" s="63" t="s">
        <v>1</v>
      </c>
      <c r="H12" s="264">
        <v>5</v>
      </c>
      <c r="I12" s="264"/>
      <c r="J12" s="64" t="s">
        <v>24</v>
      </c>
      <c r="K12" s="265">
        <v>10</v>
      </c>
      <c r="L12" s="265"/>
      <c r="M12" s="65" t="s">
        <v>23</v>
      </c>
      <c r="N12" s="64" t="s">
        <v>185</v>
      </c>
      <c r="O12" s="66"/>
      <c r="P12" s="67"/>
      <c r="Q12" s="67"/>
      <c r="R12" s="67"/>
      <c r="S12" s="67"/>
      <c r="T12" s="68">
        <v>23</v>
      </c>
      <c r="U12" s="69" t="s">
        <v>176</v>
      </c>
      <c r="V12" s="256" t="s">
        <v>128</v>
      </c>
      <c r="W12" s="257"/>
      <c r="X12" s="279" t="s">
        <v>33</v>
      </c>
      <c r="Y12" s="279"/>
      <c r="Z12" s="280"/>
    </row>
    <row r="13" spans="1:34" s="32" customFormat="1" ht="30.95" customHeight="1">
      <c r="A13" s="215" t="s">
        <v>177</v>
      </c>
      <c r="B13" s="216"/>
      <c r="C13" s="217"/>
      <c r="D13" s="264" t="s">
        <v>221</v>
      </c>
      <c r="E13" s="264"/>
      <c r="F13" s="264"/>
      <c r="G13" s="264"/>
      <c r="H13" s="281"/>
      <c r="I13" s="215" t="s">
        <v>178</v>
      </c>
      <c r="J13" s="216"/>
      <c r="K13" s="263" t="s">
        <v>26</v>
      </c>
      <c r="L13" s="263"/>
      <c r="M13" s="263"/>
      <c r="N13" s="263"/>
      <c r="O13" s="282"/>
      <c r="P13" s="215" t="s">
        <v>179</v>
      </c>
      <c r="Q13" s="216"/>
      <c r="R13" s="231"/>
      <c r="S13" s="231"/>
      <c r="T13" s="4" t="s">
        <v>1</v>
      </c>
      <c r="U13" s="231"/>
      <c r="V13" s="231"/>
      <c r="W13" s="4" t="s">
        <v>24</v>
      </c>
      <c r="X13" s="231"/>
      <c r="Y13" s="231"/>
      <c r="Z13" s="5" t="s">
        <v>23</v>
      </c>
    </row>
    <row r="14" spans="1:34" s="32" customFormat="1" ht="30.95" customHeight="1">
      <c r="A14" s="164" t="s">
        <v>186</v>
      </c>
      <c r="B14" s="165"/>
      <c r="C14" s="166"/>
      <c r="D14" s="232" t="s">
        <v>180</v>
      </c>
      <c r="E14" s="232"/>
      <c r="F14" s="232"/>
      <c r="G14" s="232"/>
      <c r="H14" s="232"/>
      <c r="I14" s="232"/>
      <c r="J14" s="232"/>
      <c r="K14" s="233" t="s">
        <v>4</v>
      </c>
      <c r="L14" s="234"/>
      <c r="M14" s="234"/>
      <c r="N14" s="234"/>
      <c r="O14" s="234"/>
      <c r="P14" s="234"/>
      <c r="Q14" s="234"/>
      <c r="R14" s="234"/>
      <c r="S14" s="233" t="s">
        <v>181</v>
      </c>
      <c r="T14" s="234"/>
      <c r="U14" s="234"/>
      <c r="V14" s="234"/>
      <c r="W14" s="234"/>
      <c r="X14" s="234"/>
      <c r="Y14" s="234"/>
      <c r="Z14" s="235"/>
    </row>
    <row r="15" spans="1:34" s="32" customFormat="1" ht="30.95" customHeight="1">
      <c r="A15" s="167"/>
      <c r="B15" s="168"/>
      <c r="C15" s="169"/>
      <c r="D15" s="288" t="s">
        <v>220</v>
      </c>
      <c r="E15" s="288"/>
      <c r="F15" s="288"/>
      <c r="G15" s="288"/>
      <c r="H15" s="288"/>
      <c r="I15" s="288"/>
      <c r="J15" s="288"/>
      <c r="K15" s="289" t="s">
        <v>189</v>
      </c>
      <c r="L15" s="290"/>
      <c r="M15" s="290"/>
      <c r="N15" s="290"/>
      <c r="O15" s="290"/>
      <c r="P15" s="290"/>
      <c r="Q15" s="290"/>
      <c r="R15" s="290"/>
      <c r="S15" s="291" t="s">
        <v>190</v>
      </c>
      <c r="T15" s="292"/>
      <c r="U15" s="292"/>
      <c r="V15" s="292"/>
      <c r="W15" s="292"/>
      <c r="X15" s="292"/>
      <c r="Y15" s="292"/>
      <c r="Z15" s="293"/>
      <c r="AB15" s="17"/>
    </row>
    <row r="16" spans="1:34" s="32" customFormat="1" ht="30.95" customHeight="1">
      <c r="A16" s="167"/>
      <c r="B16" s="168"/>
      <c r="C16" s="169"/>
      <c r="D16" s="242" t="s">
        <v>122</v>
      </c>
      <c r="E16" s="242"/>
      <c r="F16" s="242"/>
      <c r="G16" s="242"/>
      <c r="H16" s="242"/>
      <c r="I16" s="242"/>
      <c r="J16" s="242"/>
      <c r="K16" s="243" t="s">
        <v>123</v>
      </c>
      <c r="L16" s="244"/>
      <c r="M16" s="244"/>
      <c r="N16" s="244"/>
      <c r="O16" s="245" t="s">
        <v>182</v>
      </c>
      <c r="P16" s="246"/>
      <c r="Q16" s="246"/>
      <c r="R16" s="246"/>
      <c r="S16" s="246"/>
      <c r="T16" s="246"/>
      <c r="U16" s="247" t="s">
        <v>183</v>
      </c>
      <c r="V16" s="248"/>
      <c r="W16" s="248"/>
      <c r="X16" s="248"/>
      <c r="Y16" s="248"/>
      <c r="Z16" s="249"/>
    </row>
    <row r="17" spans="1:38" s="32" customFormat="1" ht="30.95" customHeight="1">
      <c r="A17" s="170"/>
      <c r="B17" s="171"/>
      <c r="C17" s="172"/>
      <c r="D17" s="283" t="s">
        <v>191</v>
      </c>
      <c r="E17" s="283"/>
      <c r="F17" s="283"/>
      <c r="G17" s="283"/>
      <c r="H17" s="283"/>
      <c r="I17" s="283"/>
      <c r="J17" s="283"/>
      <c r="K17" s="284">
        <v>1</v>
      </c>
      <c r="L17" s="285"/>
      <c r="M17" s="118" t="s">
        <v>184</v>
      </c>
      <c r="N17" s="118"/>
      <c r="O17" s="284">
        <v>2023</v>
      </c>
      <c r="P17" s="285"/>
      <c r="Q17" s="285"/>
      <c r="R17" s="71" t="s">
        <v>1</v>
      </c>
      <c r="S17" s="86">
        <v>10</v>
      </c>
      <c r="T17" s="73" t="s">
        <v>165</v>
      </c>
      <c r="U17" s="286">
        <v>2025</v>
      </c>
      <c r="V17" s="287"/>
      <c r="W17" s="287"/>
      <c r="X17" s="73" t="s">
        <v>1</v>
      </c>
      <c r="Y17" s="87">
        <v>9</v>
      </c>
      <c r="Z17" s="75" t="s">
        <v>24</v>
      </c>
    </row>
    <row r="18" spans="1:38" s="32" customFormat="1" ht="30.95" customHeight="1">
      <c r="A18" s="70"/>
      <c r="B18" s="70"/>
      <c r="C18" s="70"/>
      <c r="D18" s="76"/>
      <c r="E18" s="77"/>
      <c r="F18" s="76"/>
      <c r="G18" s="77"/>
      <c r="H18" s="76"/>
      <c r="I18" s="78"/>
      <c r="J18" s="79"/>
      <c r="K18" s="79"/>
      <c r="L18" s="79"/>
      <c r="M18" s="79"/>
      <c r="N18" s="80"/>
      <c r="O18" s="80"/>
      <c r="P18" s="78"/>
      <c r="Q18" s="70"/>
      <c r="R18" s="70"/>
      <c r="S18" s="70"/>
      <c r="T18" s="70"/>
      <c r="U18" s="298"/>
      <c r="V18" s="299"/>
      <c r="W18" s="299"/>
      <c r="X18" s="299"/>
      <c r="Y18" s="299"/>
      <c r="Z18" s="84"/>
    </row>
    <row r="19" spans="1:38" s="32" customFormat="1" ht="8.25" customHeight="1">
      <c r="A19" s="29"/>
      <c r="B19" s="29"/>
      <c r="C19" s="29"/>
      <c r="D19" s="17"/>
      <c r="E19" s="26"/>
      <c r="F19" s="17"/>
      <c r="G19" s="26"/>
      <c r="H19" s="17"/>
      <c r="I19" s="27"/>
      <c r="J19" s="28"/>
      <c r="K19" s="28"/>
      <c r="L19" s="28"/>
      <c r="M19" s="28"/>
      <c r="N19" s="30"/>
      <c r="O19" s="30"/>
      <c r="P19" s="27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3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28" customFormat="1" ht="12.75" customHeight="1">
      <c r="A20" s="17" t="s">
        <v>187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38" ht="39.950000000000003" customHeight="1">
      <c r="A21" s="95" t="s">
        <v>120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163"/>
      <c r="N21" s="99" t="s">
        <v>48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11"/>
    </row>
    <row r="22" spans="1:38" ht="30" customHeight="1">
      <c r="A22" s="104" t="s">
        <v>45</v>
      </c>
      <c r="B22" s="105"/>
      <c r="C22" s="105"/>
      <c r="D22" s="105"/>
      <c r="E22" s="105"/>
      <c r="F22" s="105"/>
      <c r="G22" s="105"/>
      <c r="H22" s="300">
        <v>100000</v>
      </c>
      <c r="I22" s="301"/>
      <c r="J22" s="301"/>
      <c r="K22" s="301"/>
      <c r="L22" s="301"/>
      <c r="M22" s="31" t="s">
        <v>17</v>
      </c>
      <c r="N22" s="104" t="s">
        <v>40</v>
      </c>
      <c r="O22" s="105"/>
      <c r="P22" s="105"/>
      <c r="Q22" s="105"/>
      <c r="R22" s="105"/>
      <c r="S22" s="105"/>
      <c r="T22" s="105"/>
      <c r="U22" s="302">
        <v>30000</v>
      </c>
      <c r="V22" s="303"/>
      <c r="W22" s="303"/>
      <c r="X22" s="303"/>
      <c r="Y22" s="303"/>
      <c r="Z22" s="31" t="s">
        <v>17</v>
      </c>
      <c r="AA22" s="34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ht="30" customHeight="1">
      <c r="A23" s="104" t="s">
        <v>35</v>
      </c>
      <c r="B23" s="105"/>
      <c r="C23" s="105"/>
      <c r="D23" s="105"/>
      <c r="E23" s="105"/>
      <c r="F23" s="105"/>
      <c r="G23" s="106"/>
      <c r="H23" s="294">
        <v>20000</v>
      </c>
      <c r="I23" s="295"/>
      <c r="J23" s="295"/>
      <c r="K23" s="295"/>
      <c r="L23" s="295"/>
      <c r="M23" s="31" t="s">
        <v>17</v>
      </c>
      <c r="N23" s="101" t="s">
        <v>140</v>
      </c>
      <c r="O23" s="102"/>
      <c r="P23" s="102"/>
      <c r="Q23" s="102"/>
      <c r="R23" s="102"/>
      <c r="S23" s="102"/>
      <c r="T23" s="102"/>
      <c r="U23" s="296">
        <v>30000</v>
      </c>
      <c r="V23" s="297"/>
      <c r="W23" s="297"/>
      <c r="X23" s="297"/>
      <c r="Y23" s="297"/>
      <c r="Z23" s="31" t="s">
        <v>17</v>
      </c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ht="30" customHeight="1">
      <c r="A24" s="104" t="s">
        <v>36</v>
      </c>
      <c r="B24" s="105"/>
      <c r="C24" s="105"/>
      <c r="D24" s="105"/>
      <c r="E24" s="105"/>
      <c r="F24" s="105"/>
      <c r="G24" s="106"/>
      <c r="H24" s="294">
        <v>0</v>
      </c>
      <c r="I24" s="295"/>
      <c r="J24" s="295"/>
      <c r="K24" s="295"/>
      <c r="L24" s="295"/>
      <c r="M24" s="31" t="s">
        <v>17</v>
      </c>
      <c r="N24" s="101" t="s">
        <v>141</v>
      </c>
      <c r="O24" s="102"/>
      <c r="P24" s="102"/>
      <c r="Q24" s="102"/>
      <c r="R24" s="102"/>
      <c r="S24" s="102"/>
      <c r="T24" s="102"/>
      <c r="U24" s="296">
        <v>30000</v>
      </c>
      <c r="V24" s="297"/>
      <c r="W24" s="297"/>
      <c r="X24" s="297"/>
      <c r="Y24" s="297"/>
      <c r="Z24" s="31" t="s">
        <v>17</v>
      </c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30" customHeight="1">
      <c r="A25" s="104" t="s">
        <v>37</v>
      </c>
      <c r="B25" s="105"/>
      <c r="C25" s="105"/>
      <c r="D25" s="105"/>
      <c r="E25" s="105"/>
      <c r="F25" s="105"/>
      <c r="G25" s="106"/>
      <c r="H25" s="296">
        <v>20000</v>
      </c>
      <c r="I25" s="297"/>
      <c r="J25" s="297"/>
      <c r="K25" s="297"/>
      <c r="L25" s="297"/>
      <c r="M25" s="31" t="s">
        <v>17</v>
      </c>
      <c r="N25" s="101" t="s">
        <v>142</v>
      </c>
      <c r="O25" s="102"/>
      <c r="P25" s="102"/>
      <c r="Q25" s="102"/>
      <c r="R25" s="102"/>
      <c r="S25" s="102"/>
      <c r="T25" s="103"/>
      <c r="U25" s="296">
        <v>30000</v>
      </c>
      <c r="V25" s="297"/>
      <c r="W25" s="297"/>
      <c r="X25" s="297"/>
      <c r="Y25" s="297"/>
      <c r="Z25" s="31" t="s">
        <v>17</v>
      </c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30" customHeight="1">
      <c r="A26" s="104" t="s">
        <v>38</v>
      </c>
      <c r="B26" s="105"/>
      <c r="C26" s="105"/>
      <c r="D26" s="105"/>
      <c r="E26" s="105"/>
      <c r="F26" s="105"/>
      <c r="G26" s="106"/>
      <c r="H26" s="306">
        <v>0</v>
      </c>
      <c r="I26" s="307"/>
      <c r="J26" s="307"/>
      <c r="K26" s="307"/>
      <c r="L26" s="307"/>
      <c r="M26" s="31" t="s">
        <v>17</v>
      </c>
      <c r="N26" s="101" t="s">
        <v>143</v>
      </c>
      <c r="O26" s="102"/>
      <c r="P26" s="102"/>
      <c r="Q26" s="102"/>
      <c r="R26" s="102"/>
      <c r="S26" s="102"/>
      <c r="T26" s="103"/>
      <c r="U26" s="296">
        <v>60000</v>
      </c>
      <c r="V26" s="297"/>
      <c r="W26" s="297"/>
      <c r="X26" s="297"/>
      <c r="Y26" s="297"/>
      <c r="Z26" s="31" t="s">
        <v>17</v>
      </c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ht="30" customHeight="1">
      <c r="A27" s="104" t="s">
        <v>39</v>
      </c>
      <c r="B27" s="105"/>
      <c r="C27" s="105"/>
      <c r="D27" s="105"/>
      <c r="E27" s="105"/>
      <c r="F27" s="105"/>
      <c r="G27" s="105"/>
      <c r="H27" s="304">
        <v>0</v>
      </c>
      <c r="I27" s="305"/>
      <c r="J27" s="305"/>
      <c r="K27" s="305"/>
      <c r="L27" s="305"/>
      <c r="M27" s="31" t="s">
        <v>17</v>
      </c>
      <c r="N27" s="104" t="s">
        <v>144</v>
      </c>
      <c r="O27" s="105"/>
      <c r="P27" s="105"/>
      <c r="Q27" s="105"/>
      <c r="R27" s="105"/>
      <c r="S27" s="105"/>
      <c r="T27" s="106"/>
      <c r="U27" s="296">
        <v>20000</v>
      </c>
      <c r="V27" s="297"/>
      <c r="W27" s="297"/>
      <c r="X27" s="297"/>
      <c r="Y27" s="297"/>
      <c r="Z27" s="31" t="s">
        <v>17</v>
      </c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ht="30" customHeight="1">
      <c r="A28" s="99" t="s">
        <v>146</v>
      </c>
      <c r="B28" s="100"/>
      <c r="C28" s="100"/>
      <c r="D28" s="100"/>
      <c r="E28" s="100"/>
      <c r="F28" s="100"/>
      <c r="G28" s="100"/>
      <c r="H28" s="109">
        <f>SUM(H22:L27)</f>
        <v>140000</v>
      </c>
      <c r="I28" s="110"/>
      <c r="J28" s="110"/>
      <c r="K28" s="110"/>
      <c r="L28" s="110"/>
      <c r="M28" s="31" t="s">
        <v>17</v>
      </c>
      <c r="N28" s="95" t="s">
        <v>145</v>
      </c>
      <c r="O28" s="96"/>
      <c r="P28" s="96"/>
      <c r="Q28" s="96"/>
      <c r="R28" s="96"/>
      <c r="S28" s="96"/>
      <c r="T28" s="96"/>
      <c r="U28" s="188">
        <f>(U22+U24+U25+U26+U27)-U23</f>
        <v>140000</v>
      </c>
      <c r="V28" s="189"/>
      <c r="W28" s="189"/>
      <c r="X28" s="189"/>
      <c r="Y28" s="189"/>
      <c r="Z28" s="31" t="s">
        <v>17</v>
      </c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ht="30" customHeight="1">
      <c r="A29" s="192" t="s">
        <v>18</v>
      </c>
      <c r="B29" s="192"/>
      <c r="C29" s="192"/>
      <c r="D29" s="192"/>
      <c r="E29" s="192"/>
      <c r="F29" s="192"/>
      <c r="G29" s="192"/>
      <c r="H29" s="193">
        <f>H28-U28</f>
        <v>0</v>
      </c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4"/>
      <c r="Z29" s="31" t="s">
        <v>17</v>
      </c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ht="18" customHeight="1">
      <c r="A30" s="29"/>
      <c r="B30" s="29"/>
      <c r="C30" s="29"/>
      <c r="E30" s="26"/>
      <c r="G30" s="26"/>
      <c r="I30" s="27"/>
      <c r="J30" s="28"/>
      <c r="K30" s="28"/>
      <c r="L30" s="28"/>
      <c r="M30" s="28"/>
      <c r="N30" s="30"/>
      <c r="O30" s="30"/>
      <c r="P30" s="27"/>
      <c r="Q30" s="29"/>
      <c r="R30" s="29"/>
      <c r="S30" s="29"/>
      <c r="T30" s="29"/>
      <c r="U30" s="29"/>
      <c r="V30" s="29"/>
      <c r="W30" s="29"/>
      <c r="X30" s="29"/>
      <c r="Y30" s="29"/>
      <c r="Z30" s="29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ht="29.25" customHeight="1">
      <c r="A31" s="154" t="s">
        <v>188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28" customFormat="1" ht="36.950000000000003" customHeight="1">
      <c r="A32" s="195" t="s">
        <v>167</v>
      </c>
      <c r="B32" s="192"/>
      <c r="C32" s="192" t="s">
        <v>147</v>
      </c>
      <c r="D32" s="192"/>
      <c r="E32" s="192"/>
      <c r="F32" s="192"/>
      <c r="G32" s="192"/>
      <c r="H32" s="192"/>
      <c r="I32" s="99" t="s">
        <v>16</v>
      </c>
      <c r="J32" s="100"/>
      <c r="K32" s="100"/>
      <c r="L32" s="100"/>
      <c r="M32" s="111"/>
      <c r="N32" s="95" t="s">
        <v>49</v>
      </c>
      <c r="O32" s="100"/>
      <c r="P32" s="100"/>
      <c r="Q32" s="111"/>
      <c r="R32" s="95" t="s">
        <v>15</v>
      </c>
      <c r="S32" s="96"/>
      <c r="T32" s="96"/>
      <c r="U32" s="96"/>
      <c r="V32" s="96"/>
      <c r="W32" s="163"/>
      <c r="X32" s="95" t="s">
        <v>14</v>
      </c>
      <c r="Y32" s="96"/>
      <c r="Z32" s="163"/>
    </row>
    <row r="33" spans="1:38" s="28" customFormat="1" ht="15" customHeight="1">
      <c r="A33" s="316" t="s">
        <v>149</v>
      </c>
      <c r="B33" s="316"/>
      <c r="C33" s="317" t="s">
        <v>135</v>
      </c>
      <c r="D33" s="317"/>
      <c r="E33" s="317"/>
      <c r="F33" s="317"/>
      <c r="G33" s="317"/>
      <c r="H33" s="317"/>
      <c r="I33" s="318" t="s">
        <v>192</v>
      </c>
      <c r="J33" s="319"/>
      <c r="K33" s="319"/>
      <c r="L33" s="319"/>
      <c r="M33" s="320"/>
      <c r="N33" s="324">
        <v>20000</v>
      </c>
      <c r="O33" s="325"/>
      <c r="P33" s="325"/>
      <c r="Q33" s="134" t="s">
        <v>13</v>
      </c>
      <c r="R33" s="328">
        <v>2024</v>
      </c>
      <c r="S33" s="329"/>
      <c r="T33" s="36" t="s">
        <v>8</v>
      </c>
      <c r="U33" s="88">
        <v>4</v>
      </c>
      <c r="V33" s="36" t="s">
        <v>7</v>
      </c>
      <c r="W33" s="37" t="s">
        <v>9</v>
      </c>
      <c r="X33" s="308" t="s">
        <v>31</v>
      </c>
      <c r="Y33" s="309"/>
      <c r="Z33" s="310"/>
    </row>
    <row r="34" spans="1:38" s="28" customFormat="1" ht="15" customHeight="1">
      <c r="A34" s="316"/>
      <c r="B34" s="316"/>
      <c r="C34" s="317"/>
      <c r="D34" s="317"/>
      <c r="E34" s="317"/>
      <c r="F34" s="317"/>
      <c r="G34" s="317"/>
      <c r="H34" s="317"/>
      <c r="I34" s="321"/>
      <c r="J34" s="322"/>
      <c r="K34" s="322"/>
      <c r="L34" s="322"/>
      <c r="M34" s="323"/>
      <c r="N34" s="326"/>
      <c r="O34" s="327"/>
      <c r="P34" s="327"/>
      <c r="Q34" s="135"/>
      <c r="R34" s="314">
        <v>2025</v>
      </c>
      <c r="S34" s="315"/>
      <c r="T34" s="39" t="s">
        <v>8</v>
      </c>
      <c r="U34" s="89">
        <v>3</v>
      </c>
      <c r="V34" s="39" t="s">
        <v>7</v>
      </c>
      <c r="W34" s="40" t="s">
        <v>6</v>
      </c>
      <c r="X34" s="311"/>
      <c r="Y34" s="312"/>
      <c r="Z34" s="313"/>
    </row>
    <row r="35" spans="1:38" s="28" customFormat="1" ht="15" customHeight="1">
      <c r="A35" s="132"/>
      <c r="B35" s="132"/>
      <c r="C35" s="133"/>
      <c r="D35" s="133"/>
      <c r="E35" s="133"/>
      <c r="F35" s="133"/>
      <c r="G35" s="133"/>
      <c r="H35" s="133"/>
      <c r="I35" s="144"/>
      <c r="J35" s="145"/>
      <c r="K35" s="145"/>
      <c r="L35" s="145"/>
      <c r="M35" s="146"/>
      <c r="N35" s="150"/>
      <c r="O35" s="151"/>
      <c r="P35" s="151"/>
      <c r="Q35" s="134" t="s">
        <v>13</v>
      </c>
      <c r="R35" s="190"/>
      <c r="S35" s="191"/>
      <c r="T35" s="36" t="s">
        <v>8</v>
      </c>
      <c r="U35" s="88"/>
      <c r="V35" s="36" t="s">
        <v>7</v>
      </c>
      <c r="W35" s="37" t="s">
        <v>9</v>
      </c>
      <c r="X35" s="157"/>
      <c r="Y35" s="158"/>
      <c r="Z35" s="159"/>
    </row>
    <row r="36" spans="1:38" s="28" customFormat="1" ht="15" customHeight="1">
      <c r="A36" s="132"/>
      <c r="B36" s="132"/>
      <c r="C36" s="133"/>
      <c r="D36" s="133"/>
      <c r="E36" s="133"/>
      <c r="F36" s="133"/>
      <c r="G36" s="133"/>
      <c r="H36" s="133"/>
      <c r="I36" s="147"/>
      <c r="J36" s="148"/>
      <c r="K36" s="148"/>
      <c r="L36" s="148"/>
      <c r="M36" s="149"/>
      <c r="N36" s="152"/>
      <c r="O36" s="153"/>
      <c r="P36" s="153"/>
      <c r="Q36" s="135"/>
      <c r="R36" s="142"/>
      <c r="S36" s="143"/>
      <c r="T36" s="39" t="s">
        <v>8</v>
      </c>
      <c r="U36" s="38"/>
      <c r="V36" s="39" t="s">
        <v>7</v>
      </c>
      <c r="W36" s="40" t="s">
        <v>6</v>
      </c>
      <c r="X36" s="160"/>
      <c r="Y36" s="161"/>
      <c r="Z36" s="162"/>
    </row>
    <row r="37" spans="1:38" s="28" customFormat="1" ht="15" customHeight="1">
      <c r="A37" s="132"/>
      <c r="B37" s="132"/>
      <c r="C37" s="133"/>
      <c r="D37" s="133"/>
      <c r="E37" s="133"/>
      <c r="F37" s="133"/>
      <c r="G37" s="133"/>
      <c r="H37" s="133"/>
      <c r="I37" s="144"/>
      <c r="J37" s="145"/>
      <c r="K37" s="145"/>
      <c r="L37" s="145"/>
      <c r="M37" s="146"/>
      <c r="N37" s="150"/>
      <c r="O37" s="151"/>
      <c r="P37" s="151"/>
      <c r="Q37" s="134" t="s">
        <v>13</v>
      </c>
      <c r="R37" s="155"/>
      <c r="S37" s="156"/>
      <c r="T37" s="42" t="s">
        <v>8</v>
      </c>
      <c r="U37" s="41"/>
      <c r="V37" s="42" t="s">
        <v>7</v>
      </c>
      <c r="W37" s="43" t="s">
        <v>9</v>
      </c>
      <c r="X37" s="157"/>
      <c r="Y37" s="158"/>
      <c r="Z37" s="159"/>
    </row>
    <row r="38" spans="1:38" ht="15" customHeight="1">
      <c r="A38" s="132"/>
      <c r="B38" s="132"/>
      <c r="C38" s="133"/>
      <c r="D38" s="133"/>
      <c r="E38" s="133"/>
      <c r="F38" s="133"/>
      <c r="G38" s="133"/>
      <c r="H38" s="133"/>
      <c r="I38" s="147"/>
      <c r="J38" s="148"/>
      <c r="K38" s="148"/>
      <c r="L38" s="148"/>
      <c r="M38" s="149"/>
      <c r="N38" s="152"/>
      <c r="O38" s="153"/>
      <c r="P38" s="153"/>
      <c r="Q38" s="135"/>
      <c r="R38" s="142"/>
      <c r="S38" s="143"/>
      <c r="T38" s="39" t="s">
        <v>8</v>
      </c>
      <c r="U38" s="38"/>
      <c r="V38" s="39" t="s">
        <v>7</v>
      </c>
      <c r="W38" s="40" t="s">
        <v>6</v>
      </c>
      <c r="X38" s="160"/>
      <c r="Y38" s="161"/>
      <c r="Z38" s="162"/>
    </row>
    <row r="39" spans="1:38" ht="15" customHeight="1">
      <c r="A39" s="132"/>
      <c r="B39" s="132"/>
      <c r="C39" s="133"/>
      <c r="D39" s="133"/>
      <c r="E39" s="133"/>
      <c r="F39" s="133"/>
      <c r="G39" s="133"/>
      <c r="H39" s="133"/>
      <c r="I39" s="144"/>
      <c r="J39" s="145"/>
      <c r="K39" s="145"/>
      <c r="L39" s="145"/>
      <c r="M39" s="146"/>
      <c r="N39" s="150"/>
      <c r="O39" s="151"/>
      <c r="P39" s="151"/>
      <c r="Q39" s="134" t="s">
        <v>13</v>
      </c>
      <c r="R39" s="155"/>
      <c r="S39" s="156"/>
      <c r="T39" s="42" t="s">
        <v>8</v>
      </c>
      <c r="U39" s="41"/>
      <c r="V39" s="42" t="s">
        <v>7</v>
      </c>
      <c r="W39" s="43" t="s">
        <v>9</v>
      </c>
      <c r="X39" s="157"/>
      <c r="Y39" s="158"/>
      <c r="Z39" s="159"/>
    </row>
    <row r="40" spans="1:38" s="32" customFormat="1" ht="15" customHeight="1">
      <c r="A40" s="132"/>
      <c r="B40" s="132"/>
      <c r="C40" s="133"/>
      <c r="D40" s="133"/>
      <c r="E40" s="133"/>
      <c r="F40" s="133"/>
      <c r="G40" s="133"/>
      <c r="H40" s="133"/>
      <c r="I40" s="147"/>
      <c r="J40" s="148"/>
      <c r="K40" s="148"/>
      <c r="L40" s="148"/>
      <c r="M40" s="149"/>
      <c r="N40" s="152"/>
      <c r="O40" s="153"/>
      <c r="P40" s="153"/>
      <c r="Q40" s="135"/>
      <c r="R40" s="142"/>
      <c r="S40" s="143"/>
      <c r="T40" s="39" t="s">
        <v>8</v>
      </c>
      <c r="U40" s="38"/>
      <c r="V40" s="39" t="s">
        <v>7</v>
      </c>
      <c r="W40" s="40" t="s">
        <v>6</v>
      </c>
      <c r="X40" s="160"/>
      <c r="Y40" s="161"/>
      <c r="Z40" s="162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1:38" s="32" customFormat="1" ht="12.75" customHeight="1">
      <c r="A41" s="44"/>
      <c r="B41" s="44"/>
      <c r="C41" s="45"/>
      <c r="D41" s="45"/>
      <c r="E41" s="45"/>
      <c r="F41" s="45"/>
      <c r="G41" s="45"/>
      <c r="H41" s="45"/>
      <c r="I41" s="46"/>
      <c r="J41" s="46"/>
      <c r="K41" s="46"/>
      <c r="L41" s="46"/>
      <c r="M41" s="46"/>
      <c r="N41" s="47"/>
      <c r="O41" s="47"/>
      <c r="P41" s="47"/>
      <c r="Q41" s="44"/>
      <c r="R41" s="48"/>
      <c r="S41" s="48"/>
      <c r="T41" s="42"/>
      <c r="U41" s="48"/>
      <c r="V41" s="42"/>
      <c r="W41" s="49"/>
      <c r="X41" s="45"/>
      <c r="Y41" s="45"/>
      <c r="Z41" s="45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31.5" customHeight="1">
      <c r="A42" s="154" t="s">
        <v>169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ht="30" customHeight="1">
      <c r="A43" s="136" t="s">
        <v>12</v>
      </c>
      <c r="B43" s="141"/>
      <c r="C43" s="136" t="s">
        <v>163</v>
      </c>
      <c r="D43" s="137"/>
      <c r="E43" s="137"/>
      <c r="F43" s="137"/>
      <c r="G43" s="137"/>
      <c r="H43" s="137"/>
      <c r="I43" s="137"/>
      <c r="J43" s="137"/>
      <c r="K43" s="138"/>
      <c r="L43" s="139" t="s">
        <v>11</v>
      </c>
      <c r="M43" s="137"/>
      <c r="N43" s="137"/>
      <c r="O43" s="137"/>
      <c r="P43" s="137"/>
      <c r="Q43" s="137"/>
      <c r="R43" s="137"/>
      <c r="S43" s="137"/>
      <c r="T43" s="138"/>
      <c r="U43" s="140" t="s">
        <v>10</v>
      </c>
      <c r="V43" s="140"/>
      <c r="W43" s="140"/>
      <c r="X43" s="140"/>
      <c r="Y43" s="140"/>
      <c r="Z43" s="140"/>
    </row>
    <row r="44" spans="1:38" ht="15" customHeight="1">
      <c r="A44" s="330" t="s">
        <v>43</v>
      </c>
      <c r="B44" s="331"/>
      <c r="C44" s="332" t="s">
        <v>218</v>
      </c>
      <c r="D44" s="333"/>
      <c r="E44" s="333"/>
      <c r="F44" s="333"/>
      <c r="G44" s="333"/>
      <c r="H44" s="333"/>
      <c r="I44" s="333"/>
      <c r="J44" s="333"/>
      <c r="K44" s="334"/>
      <c r="L44" s="338"/>
      <c r="M44" s="339"/>
      <c r="N44" s="339"/>
      <c r="O44" s="339"/>
      <c r="P44" s="339"/>
      <c r="Q44" s="339"/>
      <c r="R44" s="339"/>
      <c r="S44" s="339"/>
      <c r="T44" s="340"/>
      <c r="U44" s="344">
        <v>2016</v>
      </c>
      <c r="V44" s="345"/>
      <c r="W44" s="50" t="s">
        <v>8</v>
      </c>
      <c r="X44" s="90">
        <v>10</v>
      </c>
      <c r="Y44" s="52" t="s">
        <v>7</v>
      </c>
      <c r="Z44" s="53" t="s">
        <v>9</v>
      </c>
    </row>
    <row r="45" spans="1:38" ht="15" customHeight="1">
      <c r="A45" s="330"/>
      <c r="B45" s="331"/>
      <c r="C45" s="335"/>
      <c r="D45" s="336"/>
      <c r="E45" s="336"/>
      <c r="F45" s="336"/>
      <c r="G45" s="336"/>
      <c r="H45" s="336"/>
      <c r="I45" s="336"/>
      <c r="J45" s="336"/>
      <c r="K45" s="337"/>
      <c r="L45" s="341"/>
      <c r="M45" s="342"/>
      <c r="N45" s="342"/>
      <c r="O45" s="342"/>
      <c r="P45" s="342"/>
      <c r="Q45" s="342"/>
      <c r="R45" s="342"/>
      <c r="S45" s="342"/>
      <c r="T45" s="343"/>
      <c r="U45" s="346">
        <v>2019</v>
      </c>
      <c r="V45" s="347"/>
      <c r="W45" s="54" t="s">
        <v>8</v>
      </c>
      <c r="X45" s="91">
        <v>9</v>
      </c>
      <c r="Y45" s="56" t="s">
        <v>7</v>
      </c>
      <c r="Z45" s="57" t="s">
        <v>6</v>
      </c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ht="15" customHeight="1">
      <c r="A46" s="348" t="s">
        <v>43</v>
      </c>
      <c r="B46" s="349"/>
      <c r="C46" s="332" t="s">
        <v>222</v>
      </c>
      <c r="D46" s="333"/>
      <c r="E46" s="333"/>
      <c r="F46" s="333"/>
      <c r="G46" s="333"/>
      <c r="H46" s="333"/>
      <c r="I46" s="333"/>
      <c r="J46" s="333"/>
      <c r="K46" s="334"/>
      <c r="L46" s="338" t="s">
        <v>217</v>
      </c>
      <c r="M46" s="339"/>
      <c r="N46" s="339"/>
      <c r="O46" s="339"/>
      <c r="P46" s="339"/>
      <c r="Q46" s="339"/>
      <c r="R46" s="339"/>
      <c r="S46" s="339"/>
      <c r="T46" s="340"/>
      <c r="U46" s="344">
        <v>2019</v>
      </c>
      <c r="V46" s="345"/>
      <c r="W46" s="50" t="s">
        <v>8</v>
      </c>
      <c r="X46" s="90">
        <v>10</v>
      </c>
      <c r="Y46" s="52" t="s">
        <v>7</v>
      </c>
      <c r="Z46" s="53" t="s">
        <v>9</v>
      </c>
    </row>
    <row r="47" spans="1:38" ht="15" customHeight="1">
      <c r="A47" s="348"/>
      <c r="B47" s="349"/>
      <c r="C47" s="335"/>
      <c r="D47" s="336"/>
      <c r="E47" s="336"/>
      <c r="F47" s="336"/>
      <c r="G47" s="336"/>
      <c r="H47" s="336"/>
      <c r="I47" s="336"/>
      <c r="J47" s="336"/>
      <c r="K47" s="337"/>
      <c r="L47" s="341"/>
      <c r="M47" s="342"/>
      <c r="N47" s="342"/>
      <c r="O47" s="342"/>
      <c r="P47" s="342"/>
      <c r="Q47" s="342"/>
      <c r="R47" s="342"/>
      <c r="S47" s="342"/>
      <c r="T47" s="343"/>
      <c r="U47" s="346">
        <v>2023</v>
      </c>
      <c r="V47" s="347"/>
      <c r="W47" s="54" t="s">
        <v>8</v>
      </c>
      <c r="X47" s="91">
        <v>9</v>
      </c>
      <c r="Y47" s="56" t="s">
        <v>7</v>
      </c>
      <c r="Z47" s="57" t="s">
        <v>6</v>
      </c>
    </row>
    <row r="48" spans="1:38" ht="15" customHeight="1">
      <c r="A48" s="201"/>
      <c r="B48" s="202"/>
      <c r="C48" s="125"/>
      <c r="D48" s="126"/>
      <c r="E48" s="126"/>
      <c r="F48" s="126"/>
      <c r="G48" s="126"/>
      <c r="H48" s="126"/>
      <c r="I48" s="126"/>
      <c r="J48" s="126"/>
      <c r="K48" s="127"/>
      <c r="L48" s="207"/>
      <c r="M48" s="208"/>
      <c r="N48" s="208"/>
      <c r="O48" s="208"/>
      <c r="P48" s="208"/>
      <c r="Q48" s="208"/>
      <c r="R48" s="208"/>
      <c r="S48" s="208"/>
      <c r="T48" s="209"/>
      <c r="U48" s="205"/>
      <c r="V48" s="206"/>
      <c r="W48" s="50" t="s">
        <v>8</v>
      </c>
      <c r="X48" s="51"/>
      <c r="Y48" s="52" t="s">
        <v>7</v>
      </c>
      <c r="Z48" s="53" t="s">
        <v>9</v>
      </c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8" ht="15" customHeight="1">
      <c r="A49" s="201"/>
      <c r="B49" s="202"/>
      <c r="C49" s="128"/>
      <c r="D49" s="129"/>
      <c r="E49" s="129"/>
      <c r="F49" s="129"/>
      <c r="G49" s="129"/>
      <c r="H49" s="129"/>
      <c r="I49" s="129"/>
      <c r="J49" s="129"/>
      <c r="K49" s="130"/>
      <c r="L49" s="210"/>
      <c r="M49" s="211"/>
      <c r="N49" s="211"/>
      <c r="O49" s="211"/>
      <c r="P49" s="211"/>
      <c r="Q49" s="211"/>
      <c r="R49" s="211"/>
      <c r="S49" s="211"/>
      <c r="T49" s="212"/>
      <c r="U49" s="196"/>
      <c r="V49" s="197"/>
      <c r="W49" s="54" t="s">
        <v>8</v>
      </c>
      <c r="X49" s="55"/>
      <c r="Y49" s="56" t="s">
        <v>7</v>
      </c>
      <c r="Z49" s="57" t="s">
        <v>6</v>
      </c>
    </row>
    <row r="50" spans="1:38" ht="15" customHeight="1">
      <c r="A50" s="201"/>
      <c r="B50" s="202"/>
      <c r="C50" s="125"/>
      <c r="D50" s="126"/>
      <c r="E50" s="126"/>
      <c r="F50" s="126"/>
      <c r="G50" s="126"/>
      <c r="H50" s="126"/>
      <c r="I50" s="126"/>
      <c r="J50" s="126"/>
      <c r="K50" s="127"/>
      <c r="L50" s="207"/>
      <c r="M50" s="208"/>
      <c r="N50" s="208"/>
      <c r="O50" s="208"/>
      <c r="P50" s="208"/>
      <c r="Q50" s="208"/>
      <c r="R50" s="208"/>
      <c r="S50" s="208"/>
      <c r="T50" s="209"/>
      <c r="U50" s="205"/>
      <c r="V50" s="206"/>
      <c r="W50" s="50" t="s">
        <v>8</v>
      </c>
      <c r="X50" s="51"/>
      <c r="Y50" s="52" t="s">
        <v>7</v>
      </c>
      <c r="Z50" s="53" t="s">
        <v>9</v>
      </c>
    </row>
    <row r="51" spans="1:38" ht="15" customHeight="1">
      <c r="A51" s="201"/>
      <c r="B51" s="202"/>
      <c r="C51" s="128"/>
      <c r="D51" s="129"/>
      <c r="E51" s="129"/>
      <c r="F51" s="129"/>
      <c r="G51" s="129"/>
      <c r="H51" s="129"/>
      <c r="I51" s="129"/>
      <c r="J51" s="129"/>
      <c r="K51" s="130"/>
      <c r="L51" s="210"/>
      <c r="M51" s="211"/>
      <c r="N51" s="211"/>
      <c r="O51" s="211"/>
      <c r="P51" s="211"/>
      <c r="Q51" s="211"/>
      <c r="R51" s="211"/>
      <c r="S51" s="211"/>
      <c r="T51" s="212"/>
      <c r="U51" s="196"/>
      <c r="V51" s="197"/>
      <c r="W51" s="54" t="s">
        <v>8</v>
      </c>
      <c r="X51" s="55"/>
      <c r="Y51" s="56" t="s">
        <v>7</v>
      </c>
      <c r="Z51" s="57" t="s">
        <v>6</v>
      </c>
    </row>
    <row r="52" spans="1:38" ht="12.75" customHeight="1">
      <c r="A52" s="44"/>
      <c r="B52" s="44"/>
      <c r="C52" s="45"/>
      <c r="D52" s="45"/>
      <c r="E52" s="45"/>
      <c r="F52" s="45"/>
      <c r="G52" s="45"/>
      <c r="H52" s="45"/>
      <c r="I52" s="46"/>
      <c r="J52" s="46"/>
      <c r="K52" s="46"/>
      <c r="L52" s="46"/>
      <c r="M52" s="46"/>
      <c r="N52" s="47"/>
      <c r="O52" s="47"/>
      <c r="P52" s="47"/>
      <c r="Q52" s="44"/>
      <c r="R52" s="48"/>
      <c r="S52" s="48"/>
      <c r="T52" s="42"/>
      <c r="U52" s="48"/>
      <c r="V52" s="42"/>
      <c r="W52" s="49"/>
      <c r="X52" s="45"/>
      <c r="Y52" s="45"/>
      <c r="Z52" s="45"/>
    </row>
    <row r="53" spans="1:38" ht="18" customHeight="1">
      <c r="A53" s="17" t="s">
        <v>215</v>
      </c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</row>
    <row r="54" spans="1:38" ht="279.95" customHeight="1">
      <c r="A54" s="350" t="s">
        <v>219</v>
      </c>
      <c r="B54" s="351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2"/>
    </row>
    <row r="55" spans="1:38" ht="12.75" customHeight="1">
      <c r="A55" s="44"/>
      <c r="B55" s="44"/>
      <c r="C55" s="45"/>
      <c r="D55" s="45"/>
      <c r="E55" s="45"/>
      <c r="F55" s="45"/>
      <c r="G55" s="45"/>
      <c r="H55" s="45"/>
      <c r="I55" s="46"/>
      <c r="J55" s="46"/>
      <c r="K55" s="46"/>
      <c r="L55" s="46"/>
      <c r="M55" s="46"/>
      <c r="N55" s="47"/>
      <c r="O55" s="47"/>
      <c r="P55" s="47"/>
      <c r="Q55" s="44"/>
      <c r="R55" s="48"/>
      <c r="S55" s="48"/>
      <c r="T55" s="42"/>
      <c r="U55" s="48"/>
      <c r="V55" s="42"/>
      <c r="W55" s="49"/>
      <c r="X55" s="45"/>
      <c r="Y55" s="45"/>
      <c r="Z55" s="45"/>
    </row>
    <row r="56" spans="1:38" ht="15" customHeight="1">
      <c r="A56" s="17" t="s">
        <v>131</v>
      </c>
    </row>
    <row r="57" spans="1:38" ht="173.25" customHeight="1">
      <c r="A57" s="350" t="s">
        <v>195</v>
      </c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2"/>
    </row>
    <row r="58" spans="1:38" ht="12.75" customHeight="1">
      <c r="A58" s="44"/>
      <c r="B58" s="44"/>
      <c r="C58" s="45"/>
      <c r="D58" s="45"/>
      <c r="E58" s="45"/>
      <c r="F58" s="45"/>
      <c r="G58" s="45"/>
      <c r="H58" s="45"/>
      <c r="I58" s="46"/>
      <c r="J58" s="46"/>
      <c r="K58" s="46"/>
      <c r="L58" s="46"/>
      <c r="M58" s="46"/>
      <c r="N58" s="47"/>
      <c r="O58" s="47"/>
      <c r="P58" s="47"/>
      <c r="Q58" s="44"/>
      <c r="R58" s="48"/>
      <c r="S58" s="48"/>
      <c r="T58" s="42"/>
      <c r="U58" s="48"/>
      <c r="V58" s="42"/>
      <c r="W58" s="49"/>
      <c r="X58" s="45"/>
      <c r="Y58" s="45"/>
      <c r="Z58" s="45"/>
    </row>
    <row r="59" spans="1:38" ht="15" customHeight="1">
      <c r="A59" s="17" t="s">
        <v>132</v>
      </c>
      <c r="AA59" s="60"/>
      <c r="AB59" s="60"/>
      <c r="AC59" s="60"/>
      <c r="AD59" s="60"/>
      <c r="AE59" s="60"/>
      <c r="AF59" s="60"/>
      <c r="AG59" s="60"/>
    </row>
    <row r="60" spans="1:38" ht="30" customHeight="1">
      <c r="A60" s="225" t="s">
        <v>41</v>
      </c>
      <c r="B60" s="226"/>
      <c r="C60" s="226"/>
      <c r="D60" s="226"/>
      <c r="E60" s="226"/>
      <c r="F60" s="227"/>
      <c r="G60" s="353" t="s">
        <v>196</v>
      </c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5"/>
    </row>
    <row r="61" spans="1:38" ht="15" customHeight="1">
      <c r="A61" s="58" t="s">
        <v>133</v>
      </c>
      <c r="Z61" s="59"/>
    </row>
    <row r="62" spans="1:38" ht="180.75" customHeight="1">
      <c r="A62" s="356" t="s">
        <v>193</v>
      </c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8"/>
      <c r="AA62" s="61"/>
      <c r="AB62" s="61"/>
      <c r="AC62" s="61"/>
      <c r="AD62" s="61"/>
      <c r="AE62" s="61"/>
      <c r="AF62" s="61"/>
      <c r="AG62" s="61"/>
      <c r="AH62" s="62"/>
      <c r="AI62" s="62"/>
    </row>
    <row r="63" spans="1:38">
      <c r="A63" s="44"/>
      <c r="B63" s="44"/>
      <c r="C63" s="45"/>
      <c r="D63" s="45"/>
      <c r="E63" s="45"/>
      <c r="F63" s="45"/>
      <c r="G63" s="45"/>
      <c r="H63" s="45"/>
      <c r="I63" s="46"/>
      <c r="J63" s="46"/>
      <c r="K63" s="46"/>
      <c r="L63" s="46"/>
      <c r="M63" s="46"/>
      <c r="N63" s="47"/>
      <c r="O63" s="47"/>
      <c r="P63" s="47"/>
      <c r="Q63" s="44"/>
      <c r="R63" s="48"/>
      <c r="S63" s="48"/>
      <c r="T63" s="42"/>
      <c r="U63" s="48"/>
      <c r="V63" s="42"/>
      <c r="W63" s="49"/>
      <c r="X63" s="45"/>
      <c r="Y63" s="45"/>
      <c r="Z63" s="45"/>
    </row>
    <row r="64" spans="1:38" ht="15" customHeight="1">
      <c r="A64" s="17" t="s">
        <v>162</v>
      </c>
    </row>
    <row r="65" spans="1:26" ht="192.75" customHeight="1">
      <c r="A65" s="350" t="s">
        <v>194</v>
      </c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2"/>
    </row>
    <row r="66" spans="1:26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>
      <c r="Y67" s="17" t="s">
        <v>0</v>
      </c>
    </row>
    <row r="68" spans="1:26" ht="15" customHeight="1">
      <c r="A68" s="17" t="s">
        <v>5</v>
      </c>
    </row>
    <row r="69" spans="1:26" ht="60" customHeight="1">
      <c r="A69" s="218" t="s">
        <v>50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</row>
    <row r="86" spans="1:33">
      <c r="AA86" s="62"/>
      <c r="AB86" s="62"/>
      <c r="AC86" s="62"/>
      <c r="AD86" s="62"/>
      <c r="AE86" s="62"/>
      <c r="AF86" s="62"/>
      <c r="AG86" s="62"/>
    </row>
    <row r="96" spans="1:33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</sheetData>
  <mergeCells count="146">
    <mergeCell ref="A57:Z57"/>
    <mergeCell ref="A60:F60"/>
    <mergeCell ref="G60:Z60"/>
    <mergeCell ref="A62:Z62"/>
    <mergeCell ref="A65:Z65"/>
    <mergeCell ref="A69:Z69"/>
    <mergeCell ref="A50:B51"/>
    <mergeCell ref="C50:K51"/>
    <mergeCell ref="L50:T51"/>
    <mergeCell ref="U50:V50"/>
    <mergeCell ref="U51:V51"/>
    <mergeCell ref="A54:Z54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  <mergeCell ref="U49:V49"/>
    <mergeCell ref="A42:Z42"/>
    <mergeCell ref="A43:B43"/>
    <mergeCell ref="C43:K43"/>
    <mergeCell ref="L43:T43"/>
    <mergeCell ref="U43:Z43"/>
    <mergeCell ref="A44:B45"/>
    <mergeCell ref="C44:K45"/>
    <mergeCell ref="L44:T45"/>
    <mergeCell ref="U44:V44"/>
    <mergeCell ref="U45:V45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3:G23"/>
    <mergeCell ref="H23:L23"/>
    <mergeCell ref="N23:T23"/>
    <mergeCell ref="U23:Y23"/>
    <mergeCell ref="A24:G24"/>
    <mergeCell ref="H24:L24"/>
    <mergeCell ref="N24:T24"/>
    <mergeCell ref="U24:Y24"/>
    <mergeCell ref="U18:Y18"/>
    <mergeCell ref="A21:M21"/>
    <mergeCell ref="N21:Z21"/>
    <mergeCell ref="A22:G22"/>
    <mergeCell ref="H22:L22"/>
    <mergeCell ref="N22:T22"/>
    <mergeCell ref="U22:Y22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2">
    <dataValidation type="whole" allowBlank="1" showErrorMessage="1" error="1~12の数字を入力してください" sqref="W3" xr:uid="{EE6B7F34-309D-453D-B12B-2F4CD3514050}">
      <formula1>1</formula1>
      <formula2>12</formula2>
    </dataValidation>
    <dataValidation type="list" allowBlank="1" showInputMessage="1" showErrorMessage="1" sqref="BC2" xr:uid="{1BC57837-ED1B-4F25-8E97-541901E6CDBA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5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783C124-708C-4178-B5EC-7762D70F01D0}">
          <x14:formula1>
            <xm:f>リスト!$O$2:$O$5</xm:f>
          </x14:formula1>
          <xm:sqref>X12:Z12</xm:sqref>
        </x14:dataValidation>
        <x14:dataValidation type="list" allowBlank="1" showInputMessage="1" showErrorMessage="1" xr:uid="{9232FE2F-AEBC-4DAC-91EE-F006B0415C5E}">
          <x14:formula1>
            <xm:f>リスト!$D$2:$D$5</xm:f>
          </x14:formula1>
          <xm:sqref>K13:O13</xm:sqref>
        </x14:dataValidation>
        <x14:dataValidation type="list" allowBlank="1" showInputMessage="1" showErrorMessage="1" xr:uid="{D0BDF0B8-728C-4003-9171-3F7FC7C53690}">
          <x14:formula1>
            <xm:f>リスト!$J$3:$J$4</xm:f>
          </x14:formula1>
          <xm:sqref>A46:B51</xm:sqref>
        </x14:dataValidation>
        <x14:dataValidation type="list" allowBlank="1" showInputMessage="1" showErrorMessage="1" xr:uid="{B1A1A571-5D9F-4BE9-8B1D-151D9B35E5BE}">
          <x14:formula1>
            <xm:f>リスト!$Q$3:$Q$4</xm:f>
          </x14:formula1>
          <xm:sqref>A35:B40</xm:sqref>
        </x14:dataValidation>
        <x14:dataValidation type="list" allowBlank="1" showInputMessage="1" showErrorMessage="1" xr:uid="{367624FE-AF85-4DCD-8692-B105856598A2}">
          <x14:formula1>
            <xm:f>リスト!$Q$2:$Q$4</xm:f>
          </x14:formula1>
          <xm:sqref>A33:B34</xm:sqref>
        </x14:dataValidation>
        <x14:dataValidation type="list" allowBlank="1" showInputMessage="1" showErrorMessage="1" xr:uid="{E4539DCF-0DA3-418B-8B32-D4875A7EE66B}">
          <x14:formula1>
            <xm:f>リスト!$G$2:$G$5</xm:f>
          </x14:formula1>
          <xm:sqref>X33:Z34</xm:sqref>
        </x14:dataValidation>
        <x14:dataValidation type="list" allowBlank="1" showInputMessage="1" showErrorMessage="1" xr:uid="{0DB17472-AB2F-4457-8540-19DA52033FBC}">
          <x14:formula1>
            <xm:f>リスト!$J$2:$J$4</xm:f>
          </x14:formula1>
          <xm:sqref>A44:B45</xm:sqref>
        </x14:dataValidation>
        <x14:dataValidation type="list" allowBlank="1" showInputMessage="1" showErrorMessage="1" xr:uid="{0CDFC348-BC92-45C3-A0C9-D22005215D70}">
          <x14:formula1>
            <xm:f>リスト!$G$3:$G$5</xm:f>
          </x14:formula1>
          <xm:sqref>X52:Z58 X63:Z64 X35:Z41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7"/>
  <sheetViews>
    <sheetView workbookViewId="0"/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29</v>
      </c>
      <c r="J1" s="2" t="s">
        <v>42</v>
      </c>
      <c r="M1" s="2" t="s">
        <v>46</v>
      </c>
      <c r="O1" s="2" t="s">
        <v>128</v>
      </c>
      <c r="Q1" s="2" t="s">
        <v>148</v>
      </c>
      <c r="S1" s="2" t="s">
        <v>175</v>
      </c>
      <c r="U1" s="2" t="s">
        <v>198</v>
      </c>
      <c r="W1" s="2" t="s">
        <v>199</v>
      </c>
    </row>
    <row r="2" spans="1:23" ht="15.75" customHeight="1">
      <c r="A2" s="14" t="s">
        <v>134</v>
      </c>
      <c r="D2" s="14" t="s">
        <v>134</v>
      </c>
      <c r="G2" s="14" t="s">
        <v>134</v>
      </c>
      <c r="J2" s="15" t="s">
        <v>134</v>
      </c>
      <c r="M2" s="3" t="s">
        <v>47</v>
      </c>
      <c r="O2" s="15" t="s">
        <v>134</v>
      </c>
      <c r="Q2" s="15" t="s">
        <v>134</v>
      </c>
      <c r="S2" s="15" t="s">
        <v>197</v>
      </c>
      <c r="U2" s="15" t="s">
        <v>197</v>
      </c>
      <c r="W2" s="15" t="s">
        <v>197</v>
      </c>
    </row>
    <row r="3" spans="1:23" ht="15.75" customHeight="1">
      <c r="A3" s="3" t="s">
        <v>127</v>
      </c>
      <c r="D3" s="3" t="s">
        <v>26</v>
      </c>
      <c r="G3" s="3" t="s">
        <v>30</v>
      </c>
      <c r="J3" s="3" t="s">
        <v>43</v>
      </c>
      <c r="M3" s="6">
        <v>1</v>
      </c>
      <c r="O3" s="3" t="s">
        <v>33</v>
      </c>
      <c r="Q3" s="3" t="s">
        <v>149</v>
      </c>
      <c r="S3" s="3">
        <v>2007</v>
      </c>
      <c r="U3" s="3">
        <v>2024</v>
      </c>
      <c r="W3" s="3">
        <v>2025</v>
      </c>
    </row>
    <row r="4" spans="1:23">
      <c r="A4" s="3" t="s">
        <v>126</v>
      </c>
      <c r="D4" s="3" t="s">
        <v>27</v>
      </c>
      <c r="G4" s="3" t="s">
        <v>32</v>
      </c>
      <c r="J4" s="3" t="s">
        <v>44</v>
      </c>
      <c r="M4" s="6">
        <v>2</v>
      </c>
      <c r="O4" s="3" t="s">
        <v>129</v>
      </c>
      <c r="Q4" s="3" t="s">
        <v>164</v>
      </c>
      <c r="S4" s="3">
        <v>2006</v>
      </c>
      <c r="U4" s="3">
        <v>2023</v>
      </c>
      <c r="W4" s="3">
        <v>2026</v>
      </c>
    </row>
    <row r="5" spans="1:23" ht="19.5" customHeight="1">
      <c r="A5" s="3" t="s">
        <v>34</v>
      </c>
      <c r="D5" s="3" t="s">
        <v>28</v>
      </c>
      <c r="G5" s="3" t="s">
        <v>31</v>
      </c>
      <c r="M5" s="6">
        <v>3</v>
      </c>
      <c r="O5" s="3" t="s">
        <v>130</v>
      </c>
      <c r="S5" s="3">
        <v>2005</v>
      </c>
      <c r="U5" s="3">
        <v>2022</v>
      </c>
      <c r="W5" s="3">
        <v>2027</v>
      </c>
    </row>
    <row r="6" spans="1:23">
      <c r="A6" s="3" t="s">
        <v>125</v>
      </c>
      <c r="S6" s="3">
        <v>2004</v>
      </c>
      <c r="U6" s="3">
        <f>U5-1</f>
        <v>2021</v>
      </c>
      <c r="W6" s="3">
        <v>2028</v>
      </c>
    </row>
    <row r="7" spans="1:23">
      <c r="A7" s="3" t="s">
        <v>124</v>
      </c>
      <c r="S7" s="3">
        <v>2003</v>
      </c>
      <c r="U7" s="3">
        <f t="shared" ref="U7:U14" si="0">U6-1</f>
        <v>2020</v>
      </c>
      <c r="W7" s="3">
        <v>2029</v>
      </c>
    </row>
    <row r="8" spans="1:23">
      <c r="A8" s="3" t="s">
        <v>121</v>
      </c>
      <c r="S8" s="3">
        <v>2002</v>
      </c>
      <c r="U8" s="3">
        <f t="shared" si="0"/>
        <v>2019</v>
      </c>
      <c r="W8" s="3">
        <v>2030</v>
      </c>
    </row>
    <row r="9" spans="1:23">
      <c r="A9" s="3" t="s">
        <v>214</v>
      </c>
      <c r="S9" s="3">
        <v>2001</v>
      </c>
      <c r="U9" s="3">
        <f t="shared" si="0"/>
        <v>2018</v>
      </c>
      <c r="W9" s="3">
        <v>2031</v>
      </c>
    </row>
    <row r="10" spans="1:23">
      <c r="A10" s="3"/>
      <c r="S10" s="3">
        <v>2000</v>
      </c>
      <c r="U10" s="3">
        <f t="shared" si="0"/>
        <v>2017</v>
      </c>
      <c r="W10" s="3">
        <v>2032</v>
      </c>
    </row>
    <row r="11" spans="1:23">
      <c r="S11" s="3">
        <v>1999</v>
      </c>
      <c r="U11" s="3">
        <f t="shared" si="0"/>
        <v>2016</v>
      </c>
      <c r="W11" s="3">
        <v>2033</v>
      </c>
    </row>
    <row r="12" spans="1:23">
      <c r="S12" s="3">
        <v>1998</v>
      </c>
      <c r="U12" s="3">
        <f t="shared" si="0"/>
        <v>2015</v>
      </c>
      <c r="W12" s="3">
        <v>2034</v>
      </c>
    </row>
    <row r="13" spans="1:23">
      <c r="S13" s="3">
        <v>1997</v>
      </c>
      <c r="U13" s="3">
        <f t="shared" si="0"/>
        <v>2014</v>
      </c>
      <c r="W13" s="3">
        <v>2035</v>
      </c>
    </row>
    <row r="14" spans="1:23">
      <c r="S14" s="3">
        <v>1996</v>
      </c>
      <c r="U14" s="3">
        <f t="shared" si="0"/>
        <v>2013</v>
      </c>
    </row>
    <row r="15" spans="1:23">
      <c r="S15" s="3">
        <v>1995</v>
      </c>
    </row>
    <row r="16" spans="1:23">
      <c r="S16" s="3">
        <v>1994</v>
      </c>
    </row>
    <row r="17" spans="1:19">
      <c r="A17" s="359" t="s">
        <v>204</v>
      </c>
      <c r="B17" s="360"/>
      <c r="D17" s="359" t="s">
        <v>205</v>
      </c>
      <c r="E17" s="360"/>
      <c r="G17" s="359" t="s">
        <v>200</v>
      </c>
      <c r="H17" s="360"/>
      <c r="S17" s="3">
        <v>1993</v>
      </c>
    </row>
    <row r="18" spans="1:19">
      <c r="A18" s="81" t="s">
        <v>206</v>
      </c>
      <c r="B18" s="81" t="str">
        <f>'願書（様式1）'!D12&amp;"/"&amp;'願書（様式1）'!H12&amp;"/"&amp;'願書（様式1）'!K12</f>
        <v>▼CLICK HERE▼//</v>
      </c>
      <c r="D18" s="81" t="s">
        <v>182</v>
      </c>
      <c r="E18" s="81"/>
      <c r="G18" s="81" t="s">
        <v>201</v>
      </c>
      <c r="H18" s="82"/>
      <c r="S18" s="3">
        <v>1992</v>
      </c>
    </row>
    <row r="19" spans="1:19">
      <c r="A19" s="81" t="s">
        <v>207</v>
      </c>
      <c r="B19" s="83">
        <v>45383</v>
      </c>
      <c r="D19" s="81" t="s">
        <v>208</v>
      </c>
      <c r="E19" s="83"/>
      <c r="G19" s="81" t="s">
        <v>202</v>
      </c>
      <c r="H19" s="82">
        <f>IFERROR(E20,0)</f>
        <v>1</v>
      </c>
      <c r="S19" s="3">
        <v>1991</v>
      </c>
    </row>
    <row r="20" spans="1:19">
      <c r="A20" s="81" t="s">
        <v>209</v>
      </c>
      <c r="B20" s="81" t="e">
        <f>DATEDIF(B18,B19,"Y")</f>
        <v>#VALUE!</v>
      </c>
      <c r="D20" s="81" t="s">
        <v>210</v>
      </c>
      <c r="E20" s="81">
        <f>DATEDIF(E18,E19,"m")+1</f>
        <v>1</v>
      </c>
      <c r="G20" s="81" t="s">
        <v>203</v>
      </c>
      <c r="H20" s="82" t="str">
        <f>IF(H18=H19,"","★")</f>
        <v>★</v>
      </c>
      <c r="S20" s="3">
        <v>1990</v>
      </c>
    </row>
    <row r="21" spans="1:19">
      <c r="A21" s="81" t="s">
        <v>203</v>
      </c>
      <c r="B21" s="82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G86"/>
  <sheetViews>
    <sheetView workbookViewId="0">
      <selection activeCell="G10" sqref="G10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7">
      <c r="A1" s="13" t="s">
        <v>151</v>
      </c>
      <c r="B1" s="13">
        <f>'願書（様式1）'!G9</f>
        <v>0</v>
      </c>
    </row>
    <row r="2" spans="1:7">
      <c r="A2" s="13" t="s">
        <v>150</v>
      </c>
      <c r="B2" s="13">
        <f>'願書（様式1）'!G10</f>
        <v>0</v>
      </c>
    </row>
    <row r="3" spans="1:7">
      <c r="A3" s="13" t="s">
        <v>152</v>
      </c>
      <c r="B3" s="13">
        <f>'願書（様式1）'!G11</f>
        <v>0</v>
      </c>
    </row>
    <row r="4" spans="1:7">
      <c r="A4" s="13" t="s">
        <v>53</v>
      </c>
      <c r="B4" s="13">
        <f>'願書（様式1）'!D15</f>
        <v>0</v>
      </c>
    </row>
    <row r="5" spans="1:7">
      <c r="A5" s="13" t="s">
        <v>54</v>
      </c>
      <c r="B5" s="13">
        <f>'願書（様式1）'!K15</f>
        <v>0</v>
      </c>
    </row>
    <row r="6" spans="1:7">
      <c r="A6" s="13" t="s">
        <v>55</v>
      </c>
      <c r="B6" s="13">
        <f>'願書（様式1）'!S15</f>
        <v>0</v>
      </c>
    </row>
    <row r="7" spans="1:7">
      <c r="A7" s="13" t="s">
        <v>56</v>
      </c>
      <c r="B7" s="13" t="str">
        <f>'願書（様式1）'!D17</f>
        <v>CLICK HERE▼</v>
      </c>
    </row>
    <row r="8" spans="1:7">
      <c r="A8" s="13" t="s">
        <v>57</v>
      </c>
      <c r="B8" s="13">
        <f>'願書（様式1）'!K17</f>
        <v>0</v>
      </c>
    </row>
    <row r="9" spans="1:7">
      <c r="A9" s="13" t="s">
        <v>58</v>
      </c>
      <c r="B9" s="13" t="str">
        <f>'願書（様式1）'!O17&amp;"/"&amp;'願書（様式1）'!S17</f>
        <v>▼CLICK HERE▼/</v>
      </c>
    </row>
    <row r="10" spans="1:7">
      <c r="A10" s="13" t="s">
        <v>166</v>
      </c>
      <c r="B10" s="13" t="str">
        <f>'願書（様式1）'!U17&amp;"/"&amp;'願書（様式1）'!Y17</f>
        <v>▼CLICK HERE▼/</v>
      </c>
      <c r="G10" s="93"/>
    </row>
    <row r="11" spans="1:7">
      <c r="A11" s="13" t="s">
        <v>59</v>
      </c>
      <c r="B11" s="13">
        <f>'願書（様式1）'!D13</f>
        <v>0</v>
      </c>
    </row>
    <row r="12" spans="1:7">
      <c r="A12" s="13" t="s">
        <v>60</v>
      </c>
      <c r="B12" s="13" t="str">
        <f>'願書（様式1）'!K13</f>
        <v>CLICK HERE▼</v>
      </c>
    </row>
    <row r="13" spans="1:7">
      <c r="A13" s="13" t="s">
        <v>61</v>
      </c>
      <c r="B13" s="13" t="str">
        <f>'願書（様式1）'!R13&amp;"/"&amp;'願書（様式1）'!U13&amp;"/"&amp;'願書（様式1）'!X13</f>
        <v>//</v>
      </c>
    </row>
    <row r="14" spans="1:7">
      <c r="A14" s="13" t="s">
        <v>62</v>
      </c>
      <c r="B14" s="13" t="str">
        <f>'願書（様式1）'!D12&amp;"/"&amp;'願書（様式1）'!H12&amp;"/"&amp;'願書（様式1）'!K12</f>
        <v>▼CLICK HERE▼//</v>
      </c>
    </row>
    <row r="15" spans="1:7">
      <c r="A15" s="13" t="s">
        <v>63</v>
      </c>
      <c r="B15" s="13" t="e">
        <f>リスト!B20</f>
        <v>#VALUE!</v>
      </c>
      <c r="C15" s="92"/>
    </row>
    <row r="16" spans="1:7">
      <c r="A16" s="13" t="s">
        <v>64</v>
      </c>
      <c r="B16" s="13" t="str">
        <f>'願書（様式1）'!X12</f>
        <v>CLICK HERE▼</v>
      </c>
    </row>
    <row r="17" spans="1:2">
      <c r="A17" s="8" t="s">
        <v>65</v>
      </c>
      <c r="B17" s="9">
        <f>'願書（様式1）'!H22</f>
        <v>0</v>
      </c>
    </row>
    <row r="18" spans="1:2">
      <c r="A18" s="8" t="s">
        <v>66</v>
      </c>
      <c r="B18" s="9">
        <f>'願書（様式1）'!H23</f>
        <v>0</v>
      </c>
    </row>
    <row r="19" spans="1:2">
      <c r="A19" s="8" t="s">
        <v>67</v>
      </c>
      <c r="B19" s="9">
        <f>'願書（様式1）'!H24</f>
        <v>0</v>
      </c>
    </row>
    <row r="20" spans="1:2">
      <c r="A20" s="8" t="s">
        <v>68</v>
      </c>
      <c r="B20" s="9">
        <f>'願書（様式1）'!H25</f>
        <v>0</v>
      </c>
    </row>
    <row r="21" spans="1:2">
      <c r="A21" s="8" t="s">
        <v>69</v>
      </c>
      <c r="B21" s="9">
        <f>'願書（様式1）'!H26</f>
        <v>0</v>
      </c>
    </row>
    <row r="22" spans="1:2">
      <c r="A22" s="8" t="s">
        <v>70</v>
      </c>
      <c r="B22" s="9">
        <f>'願書（様式1）'!H27</f>
        <v>0</v>
      </c>
    </row>
    <row r="23" spans="1:2">
      <c r="A23" s="8" t="s">
        <v>51</v>
      </c>
      <c r="B23" s="9">
        <f>'願書（様式1）'!H28</f>
        <v>0</v>
      </c>
    </row>
    <row r="24" spans="1:2">
      <c r="A24" s="8" t="s">
        <v>71</v>
      </c>
      <c r="B24" s="9">
        <f>'願書（様式1）'!U22</f>
        <v>0</v>
      </c>
    </row>
    <row r="25" spans="1:2">
      <c r="A25" s="8" t="s">
        <v>153</v>
      </c>
      <c r="B25" s="9">
        <f>'願書（様式1）'!U23</f>
        <v>0</v>
      </c>
    </row>
    <row r="26" spans="1:2">
      <c r="A26" s="8" t="s">
        <v>154</v>
      </c>
      <c r="B26" s="9">
        <f>'願書（様式1）'!U24</f>
        <v>0</v>
      </c>
    </row>
    <row r="27" spans="1:2">
      <c r="A27" s="8" t="s">
        <v>155</v>
      </c>
      <c r="B27" s="9">
        <f>'願書（様式1）'!U25</f>
        <v>0</v>
      </c>
    </row>
    <row r="28" spans="1:2">
      <c r="A28" s="8" t="s">
        <v>156</v>
      </c>
      <c r="B28" s="9">
        <f>'願書（様式1）'!U26</f>
        <v>0</v>
      </c>
    </row>
    <row r="29" spans="1:2">
      <c r="A29" s="16" t="s">
        <v>157</v>
      </c>
      <c r="B29" s="9">
        <f>'願書（様式1）'!U27</f>
        <v>0</v>
      </c>
    </row>
    <row r="30" spans="1:2">
      <c r="A30" s="8" t="s">
        <v>52</v>
      </c>
      <c r="B30" s="9">
        <f>'願書（様式1）'!U28</f>
        <v>0</v>
      </c>
    </row>
    <row r="31" spans="1:2">
      <c r="A31" s="8" t="s">
        <v>72</v>
      </c>
      <c r="B31" s="8">
        <f>'願書（様式1）'!H29</f>
        <v>0</v>
      </c>
    </row>
    <row r="32" spans="1:2">
      <c r="A32" s="10" t="s">
        <v>158</v>
      </c>
      <c r="B32" s="10" t="str">
        <f>'願書（様式1）'!A33</f>
        <v>CLICK HERE▼</v>
      </c>
    </row>
    <row r="33" spans="1:2">
      <c r="A33" s="10" t="s">
        <v>73</v>
      </c>
      <c r="B33" s="10">
        <f>'願書（様式1）'!C33</f>
        <v>0</v>
      </c>
    </row>
    <row r="34" spans="1:2">
      <c r="A34" s="10" t="s">
        <v>74</v>
      </c>
      <c r="B34" s="10">
        <f>'願書（様式1）'!I33</f>
        <v>0</v>
      </c>
    </row>
    <row r="35" spans="1:2">
      <c r="A35" s="10" t="s">
        <v>75</v>
      </c>
      <c r="B35" s="11">
        <f>'願書（様式1）'!N33</f>
        <v>0</v>
      </c>
    </row>
    <row r="36" spans="1:2">
      <c r="A36" s="10" t="s">
        <v>76</v>
      </c>
      <c r="B36" s="10" t="str">
        <f>'願書（様式1）'!R33&amp;"/"&amp;'願書（様式1）'!U33</f>
        <v>/</v>
      </c>
    </row>
    <row r="37" spans="1:2">
      <c r="A37" s="10" t="s">
        <v>77</v>
      </c>
      <c r="B37" s="10" t="str">
        <f>'願書（様式1）'!R34&amp;"/"&amp;'願書（様式1）'!U34</f>
        <v>/</v>
      </c>
    </row>
    <row r="38" spans="1:2">
      <c r="A38" s="10" t="s">
        <v>78</v>
      </c>
      <c r="B38" s="10" t="str">
        <f>'願書（様式1）'!X33</f>
        <v>CLICK HERE▼</v>
      </c>
    </row>
    <row r="39" spans="1:2">
      <c r="A39" s="10" t="s">
        <v>159</v>
      </c>
      <c r="B39" s="10">
        <f>'願書（様式1）'!A35</f>
        <v>0</v>
      </c>
    </row>
    <row r="40" spans="1:2">
      <c r="A40" s="10" t="s">
        <v>79</v>
      </c>
      <c r="B40" s="10">
        <f>'願書（様式1）'!C35</f>
        <v>0</v>
      </c>
    </row>
    <row r="41" spans="1:2">
      <c r="A41" s="10" t="s">
        <v>80</v>
      </c>
      <c r="B41" s="10">
        <f>'願書（様式1）'!I35</f>
        <v>0</v>
      </c>
    </row>
    <row r="42" spans="1:2">
      <c r="A42" s="10" t="s">
        <v>81</v>
      </c>
      <c r="B42" s="11">
        <f>'願書（様式1）'!N35</f>
        <v>0</v>
      </c>
    </row>
    <row r="43" spans="1:2">
      <c r="A43" s="10" t="s">
        <v>82</v>
      </c>
      <c r="B43" s="10" t="str">
        <f>'願書（様式1）'!R35&amp;"/"&amp;'願書（様式1）'!U35</f>
        <v>/</v>
      </c>
    </row>
    <row r="44" spans="1:2">
      <c r="A44" s="10" t="s">
        <v>83</v>
      </c>
      <c r="B44" s="10" t="str">
        <f>'願書（様式1）'!R36&amp;"/"&amp;'願書（様式1）'!U36</f>
        <v>/</v>
      </c>
    </row>
    <row r="45" spans="1:2">
      <c r="A45" s="10" t="s">
        <v>84</v>
      </c>
      <c r="B45" s="10">
        <f>'願書（様式1）'!X35</f>
        <v>0</v>
      </c>
    </row>
    <row r="46" spans="1:2">
      <c r="A46" s="10" t="s">
        <v>160</v>
      </c>
      <c r="B46" s="10">
        <f>'願書（様式1）'!A37</f>
        <v>0</v>
      </c>
    </row>
    <row r="47" spans="1:2">
      <c r="A47" s="10" t="s">
        <v>85</v>
      </c>
      <c r="B47" s="10">
        <f>'願書（様式1）'!C37</f>
        <v>0</v>
      </c>
    </row>
    <row r="48" spans="1:2">
      <c r="A48" s="10" t="s">
        <v>86</v>
      </c>
      <c r="B48" s="10">
        <f>'願書（様式1）'!I37</f>
        <v>0</v>
      </c>
    </row>
    <row r="49" spans="1:2">
      <c r="A49" s="10" t="s">
        <v>87</v>
      </c>
      <c r="B49" s="11">
        <f>'願書（様式1）'!N37</f>
        <v>0</v>
      </c>
    </row>
    <row r="50" spans="1:2">
      <c r="A50" s="10" t="s">
        <v>88</v>
      </c>
      <c r="B50" s="10" t="str">
        <f>'願書（様式1）'!R37&amp;"/"&amp;'願書（様式1）'!U37</f>
        <v>/</v>
      </c>
    </row>
    <row r="51" spans="1:2">
      <c r="A51" s="10" t="s">
        <v>89</v>
      </c>
      <c r="B51" s="10" t="str">
        <f>'願書（様式1）'!R38&amp;"/"&amp;'願書（様式1）'!U38</f>
        <v>/</v>
      </c>
    </row>
    <row r="52" spans="1:2">
      <c r="A52" s="10" t="s">
        <v>90</v>
      </c>
      <c r="B52" s="10">
        <f>'願書（様式1）'!X37</f>
        <v>0</v>
      </c>
    </row>
    <row r="53" spans="1:2">
      <c r="A53" s="10" t="s">
        <v>161</v>
      </c>
      <c r="B53" s="10">
        <f>'願書（様式1）'!A39</f>
        <v>0</v>
      </c>
    </row>
    <row r="54" spans="1:2">
      <c r="A54" s="10" t="s">
        <v>91</v>
      </c>
      <c r="B54" s="10">
        <f>'願書（様式1）'!C39</f>
        <v>0</v>
      </c>
    </row>
    <row r="55" spans="1:2">
      <c r="A55" s="10" t="s">
        <v>92</v>
      </c>
      <c r="B55" s="10">
        <f>'願書（様式1）'!I39</f>
        <v>0</v>
      </c>
    </row>
    <row r="56" spans="1:2">
      <c r="A56" s="10" t="s">
        <v>93</v>
      </c>
      <c r="B56" s="11">
        <f>'願書（様式1）'!N39</f>
        <v>0</v>
      </c>
    </row>
    <row r="57" spans="1:2">
      <c r="A57" s="10" t="s">
        <v>94</v>
      </c>
      <c r="B57" s="10" t="str">
        <f>'願書（様式1）'!R39&amp;"/"&amp;'願書（様式1）'!U39</f>
        <v>/</v>
      </c>
    </row>
    <row r="58" spans="1:2">
      <c r="A58" s="10" t="s">
        <v>95</v>
      </c>
      <c r="B58" s="10" t="str">
        <f>'願書（様式1）'!R40&amp;"/"&amp;'願書（様式1）'!U40</f>
        <v>/</v>
      </c>
    </row>
    <row r="59" spans="1:2">
      <c r="A59" s="10" t="s">
        <v>96</v>
      </c>
      <c r="B59" s="10">
        <f>'願書（様式1）'!X39</f>
        <v>0</v>
      </c>
    </row>
    <row r="60" spans="1:2">
      <c r="A60" s="12" t="s">
        <v>97</v>
      </c>
      <c r="B60" s="12" t="str">
        <f>'願書（様式1）'!A44</f>
        <v>CLICK HERE▼</v>
      </c>
    </row>
    <row r="61" spans="1:2">
      <c r="A61" s="12" t="s">
        <v>98</v>
      </c>
      <c r="B61" s="12">
        <f>'願書（様式1）'!C44</f>
        <v>0</v>
      </c>
    </row>
    <row r="62" spans="1:2">
      <c r="A62" s="12" t="s">
        <v>99</v>
      </c>
      <c r="B62" s="12">
        <f>'願書（様式1）'!L44</f>
        <v>0</v>
      </c>
    </row>
    <row r="63" spans="1:2">
      <c r="A63" s="12" t="s">
        <v>100</v>
      </c>
      <c r="B63" s="12" t="str">
        <f>'願書（様式1）'!U44&amp;"/"&amp;'願書（様式1）'!X44</f>
        <v>/</v>
      </c>
    </row>
    <row r="64" spans="1:2">
      <c r="A64" s="12" t="s">
        <v>101</v>
      </c>
      <c r="B64" s="12" t="str">
        <f>'願書（様式1）'!U45&amp;"/"&amp;'願書（様式1）'!X45</f>
        <v>/</v>
      </c>
    </row>
    <row r="65" spans="1:2">
      <c r="A65" s="12" t="s">
        <v>102</v>
      </c>
      <c r="B65" s="12">
        <f>'願書（様式1）'!A46</f>
        <v>0</v>
      </c>
    </row>
    <row r="66" spans="1:2">
      <c r="A66" s="12" t="s">
        <v>103</v>
      </c>
      <c r="B66" s="12">
        <f>'願書（様式1）'!C46</f>
        <v>0</v>
      </c>
    </row>
    <row r="67" spans="1:2">
      <c r="A67" s="12" t="s">
        <v>104</v>
      </c>
      <c r="B67" s="12">
        <f>'願書（様式1）'!L46</f>
        <v>0</v>
      </c>
    </row>
    <row r="68" spans="1:2">
      <c r="A68" s="12" t="s">
        <v>105</v>
      </c>
      <c r="B68" s="12" t="str">
        <f>'願書（様式1）'!U46&amp;"/"&amp;'願書（様式1）'!X46</f>
        <v>/</v>
      </c>
    </row>
    <row r="69" spans="1:2">
      <c r="A69" s="12" t="s">
        <v>106</v>
      </c>
      <c r="B69" s="12" t="str">
        <f>'願書（様式1）'!U47&amp;"/"&amp;'願書（様式1）'!X47</f>
        <v>/</v>
      </c>
    </row>
    <row r="70" spans="1:2">
      <c r="A70" s="12" t="s">
        <v>107</v>
      </c>
      <c r="B70" s="12">
        <f>'願書（様式1）'!A48</f>
        <v>0</v>
      </c>
    </row>
    <row r="71" spans="1:2">
      <c r="A71" s="12" t="s">
        <v>108</v>
      </c>
      <c r="B71" s="12">
        <f>'願書（様式1）'!C48</f>
        <v>0</v>
      </c>
    </row>
    <row r="72" spans="1:2">
      <c r="A72" s="12" t="s">
        <v>109</v>
      </c>
      <c r="B72" s="12">
        <f>'願書（様式1）'!L48</f>
        <v>0</v>
      </c>
    </row>
    <row r="73" spans="1:2">
      <c r="A73" s="12" t="s">
        <v>110</v>
      </c>
      <c r="B73" s="12" t="str">
        <f>'願書（様式1）'!U48&amp;"/"&amp;'願書（様式1）'!X48</f>
        <v>/</v>
      </c>
    </row>
    <row r="74" spans="1:2">
      <c r="A74" s="12" t="s">
        <v>111</v>
      </c>
      <c r="B74" s="12" t="str">
        <f>'願書（様式1）'!U49&amp;"/"&amp;'願書（様式1）'!X49</f>
        <v>/</v>
      </c>
    </row>
    <row r="75" spans="1:2">
      <c r="A75" s="12" t="s">
        <v>112</v>
      </c>
      <c r="B75" s="12">
        <f>'願書（様式1）'!A50</f>
        <v>0</v>
      </c>
    </row>
    <row r="76" spans="1:2">
      <c r="A76" s="12" t="s">
        <v>113</v>
      </c>
      <c r="B76" s="12">
        <f>'願書（様式1）'!C50</f>
        <v>0</v>
      </c>
    </row>
    <row r="77" spans="1:2">
      <c r="A77" s="12" t="s">
        <v>114</v>
      </c>
      <c r="B77" s="12">
        <f>'願書（様式1）'!L50</f>
        <v>0</v>
      </c>
    </row>
    <row r="78" spans="1:2">
      <c r="A78" s="12" t="s">
        <v>115</v>
      </c>
      <c r="B78" s="12" t="str">
        <f>'願書（様式1）'!U50&amp;"/"&amp;'願書（様式1）'!X50</f>
        <v>/</v>
      </c>
    </row>
    <row r="79" spans="1:2">
      <c r="A79" s="12" t="s">
        <v>116</v>
      </c>
      <c r="B79" s="12" t="str">
        <f>'願書（様式1）'!U51&amp;"/"&amp;'願書（様式1）'!X51</f>
        <v>/</v>
      </c>
    </row>
    <row r="80" spans="1:2">
      <c r="A80" s="7" t="s">
        <v>136</v>
      </c>
      <c r="B80" s="7">
        <f>'願書（様式1）'!A54</f>
        <v>0</v>
      </c>
    </row>
    <row r="81" spans="1:2">
      <c r="A81" s="7" t="s">
        <v>137</v>
      </c>
      <c r="B81" s="7">
        <f>'願書（様式1）'!A57</f>
        <v>0</v>
      </c>
    </row>
    <row r="82" spans="1:2">
      <c r="A82" s="7" t="s">
        <v>117</v>
      </c>
      <c r="B82" s="7">
        <f>'願書（様式1）'!G60</f>
        <v>0</v>
      </c>
    </row>
    <row r="83" spans="1:2">
      <c r="A83" s="7" t="s">
        <v>118</v>
      </c>
      <c r="B83" s="7">
        <f>'願書（様式1）'!A62</f>
        <v>0</v>
      </c>
    </row>
    <row r="84" spans="1:2">
      <c r="A84" s="7" t="s">
        <v>119</v>
      </c>
      <c r="B84" s="7">
        <f>'願書（様式1）'!A65</f>
        <v>0</v>
      </c>
    </row>
    <row r="85" spans="1:2">
      <c r="A85" s="7" t="s">
        <v>168</v>
      </c>
      <c r="B85" s="7" t="e">
        <f>'願書（様式1）'!#REF!</f>
        <v>#REF!</v>
      </c>
    </row>
    <row r="86" spans="1:2">
      <c r="A86" s="7" t="s">
        <v>138</v>
      </c>
      <c r="B86" s="7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2023-10-24T07:49:12Z</dcterms:modified>
</cp:coreProperties>
</file>